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【包括共有フォルダ】\■■ 06 居宅支援事業\02給付事業関係\業務委託契約\R6\R7業務委託契約関連（ケアマネジメント研修配布）\HP掲載用\"/>
    </mc:Choice>
  </mc:AlternateContent>
  <bookViews>
    <workbookView xWindow="0" yWindow="0" windowWidth="19200" windowHeight="10995" tabRatio="778"/>
  </bookViews>
  <sheets>
    <sheet name="委託一覧" sheetId="3" r:id="rId1"/>
    <sheet name="請求書（予防給付）" sheetId="7" r:id="rId2"/>
    <sheet name="請求書（総合事業のみ）" sheetId="12" r:id="rId3"/>
    <sheet name="委託一覧 ・記入例" sheetId="16" r:id="rId4"/>
    <sheet name="請求書（予防給付）・記入例" sheetId="17" r:id="rId5"/>
    <sheet name="請求書（総合事業のみ）・記入例" sheetId="18" r:id="rId6"/>
  </sheets>
  <definedNames>
    <definedName name="_xlnm._FilterDatabase" localSheetId="0" hidden="1">委託一覧!$A$5:$AO$50</definedName>
    <definedName name="_xlnm.Print_Area" localSheetId="0">委託一覧!$A$1:$Q$45</definedName>
    <definedName name="_xlnm.Print_Area" localSheetId="3">'委託一覧 ・記入例'!$A$1:$AY$30</definedName>
    <definedName name="_xlnm.Print_Titles" localSheetId="0">委託一覧!$1:$5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2" l="1"/>
  <c r="AB33" i="12"/>
  <c r="AB32" i="12"/>
  <c r="AB31" i="12"/>
  <c r="AB30" i="12"/>
  <c r="AB29" i="12"/>
  <c r="AB28" i="12"/>
  <c r="AB27" i="12"/>
  <c r="AB26" i="12"/>
  <c r="L19" i="7"/>
  <c r="AB33" i="7"/>
  <c r="AB31" i="7"/>
  <c r="AB29" i="7"/>
  <c r="AB27" i="7"/>
  <c r="AE6" i="3" l="1"/>
  <c r="W6" i="3" l="1"/>
  <c r="Y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U7" i="3" l="1"/>
  <c r="T6" i="3"/>
  <c r="S6" i="3"/>
  <c r="AB9" i="3"/>
  <c r="AE7" i="3" l="1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S7" i="3"/>
  <c r="S8" i="3"/>
  <c r="S9" i="3"/>
  <c r="S10" i="3"/>
  <c r="S11" i="3"/>
  <c r="S12" i="3"/>
  <c r="S13" i="3"/>
  <c r="S14" i="3"/>
  <c r="V14" i="3" s="1"/>
  <c r="S15" i="3"/>
  <c r="V15" i="3" s="1"/>
  <c r="S16" i="3"/>
  <c r="S17" i="3"/>
  <c r="S18" i="3"/>
  <c r="S19" i="3"/>
  <c r="V19" i="3" s="1"/>
  <c r="S20" i="3"/>
  <c r="S21" i="3"/>
  <c r="S22" i="3"/>
  <c r="V22" i="3" s="1"/>
  <c r="S23" i="3"/>
  <c r="S24" i="3"/>
  <c r="V24" i="3" s="1"/>
  <c r="S25" i="3"/>
  <c r="S26" i="3"/>
  <c r="V26" i="3" s="1"/>
  <c r="S27" i="3"/>
  <c r="S28" i="3"/>
  <c r="S29" i="3"/>
  <c r="V29" i="3" s="1"/>
  <c r="S30" i="3"/>
  <c r="V30" i="3" s="1"/>
  <c r="S31" i="3"/>
  <c r="S32" i="3"/>
  <c r="V32" i="3" s="1"/>
  <c r="S33" i="3"/>
  <c r="V33" i="3" s="1"/>
  <c r="S34" i="3"/>
  <c r="V34" i="3" s="1"/>
  <c r="S35" i="3"/>
  <c r="S36" i="3"/>
  <c r="S37" i="3"/>
  <c r="V37" i="3" s="1"/>
  <c r="S38" i="3"/>
  <c r="S39" i="3"/>
  <c r="S40" i="3"/>
  <c r="V40" i="3" s="1"/>
  <c r="S41" i="3"/>
  <c r="S42" i="3"/>
  <c r="V42" i="3" s="1"/>
  <c r="S43" i="3"/>
  <c r="S44" i="3"/>
  <c r="S45" i="3"/>
  <c r="V45" i="3" s="1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6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7" i="3"/>
  <c r="AC8" i="3"/>
  <c r="AC9" i="3"/>
  <c r="AC6" i="3"/>
  <c r="AA7" i="3"/>
  <c r="AB7" i="3"/>
  <c r="AA8" i="3"/>
  <c r="AB8" i="3"/>
  <c r="AA9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AA18" i="3"/>
  <c r="AB18" i="3"/>
  <c r="AA19" i="3"/>
  <c r="AB19" i="3"/>
  <c r="AA20" i="3"/>
  <c r="AB20" i="3"/>
  <c r="AA21" i="3"/>
  <c r="AB21" i="3"/>
  <c r="AA22" i="3"/>
  <c r="AB22" i="3"/>
  <c r="AA23" i="3"/>
  <c r="AB23" i="3"/>
  <c r="AA24" i="3"/>
  <c r="AB24" i="3"/>
  <c r="AA25" i="3"/>
  <c r="AB25" i="3"/>
  <c r="AA26" i="3"/>
  <c r="AB26" i="3"/>
  <c r="AA27" i="3"/>
  <c r="AB27" i="3"/>
  <c r="AA28" i="3"/>
  <c r="AB28" i="3"/>
  <c r="AA29" i="3"/>
  <c r="AB29" i="3"/>
  <c r="AA30" i="3"/>
  <c r="AB30" i="3"/>
  <c r="AA31" i="3"/>
  <c r="AB31" i="3"/>
  <c r="AA32" i="3"/>
  <c r="AB32" i="3"/>
  <c r="AA33" i="3"/>
  <c r="AB33" i="3"/>
  <c r="AA34" i="3"/>
  <c r="AB34" i="3"/>
  <c r="AA35" i="3"/>
  <c r="AB35" i="3"/>
  <c r="AA36" i="3"/>
  <c r="AB36" i="3"/>
  <c r="AA37" i="3"/>
  <c r="AB37" i="3"/>
  <c r="AA38" i="3"/>
  <c r="AB38" i="3"/>
  <c r="AA39" i="3"/>
  <c r="AB39" i="3"/>
  <c r="AA40" i="3"/>
  <c r="AB40" i="3"/>
  <c r="AA41" i="3"/>
  <c r="AB41" i="3"/>
  <c r="AA42" i="3"/>
  <c r="AB42" i="3"/>
  <c r="AA43" i="3"/>
  <c r="AB43" i="3"/>
  <c r="AA44" i="3"/>
  <c r="AB44" i="3"/>
  <c r="AA45" i="3"/>
  <c r="AB45" i="3"/>
  <c r="AB6" i="3"/>
  <c r="AA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6" i="3"/>
  <c r="Y7" i="3"/>
  <c r="Y8" i="3"/>
  <c r="AR8" i="3" s="1"/>
  <c r="Y9" i="3"/>
  <c r="AR9" i="3" s="1"/>
  <c r="Y10" i="3"/>
  <c r="AR10" i="3" s="1"/>
  <c r="Y11" i="3"/>
  <c r="Y12" i="3"/>
  <c r="Y13" i="3"/>
  <c r="Y14" i="3"/>
  <c r="AR14" i="3" s="1"/>
  <c r="Y15" i="3"/>
  <c r="AR15" i="3" s="1"/>
  <c r="Y16" i="3"/>
  <c r="Y17" i="3"/>
  <c r="AR17" i="3" s="1"/>
  <c r="Y18" i="3"/>
  <c r="AR18" i="3" s="1"/>
  <c r="Y19" i="3"/>
  <c r="AR19" i="3" s="1"/>
  <c r="Y20" i="3"/>
  <c r="AR20" i="3" s="1"/>
  <c r="Y21" i="3"/>
  <c r="AR21" i="3" s="1"/>
  <c r="Y22" i="3"/>
  <c r="AR22" i="3" s="1"/>
  <c r="Y23" i="3"/>
  <c r="AR23" i="3" s="1"/>
  <c r="Y24" i="3"/>
  <c r="AR24" i="3" s="1"/>
  <c r="Y25" i="3"/>
  <c r="AR25" i="3" s="1"/>
  <c r="Y26" i="3"/>
  <c r="AR26" i="3" s="1"/>
  <c r="Y27" i="3"/>
  <c r="AR27" i="3" s="1"/>
  <c r="Y28" i="3"/>
  <c r="AR28" i="3" s="1"/>
  <c r="Y29" i="3"/>
  <c r="Y30" i="3"/>
  <c r="AR30" i="3" s="1"/>
  <c r="Y31" i="3"/>
  <c r="AR31" i="3" s="1"/>
  <c r="Y32" i="3"/>
  <c r="Y33" i="3"/>
  <c r="AR33" i="3" s="1"/>
  <c r="Y34" i="3"/>
  <c r="AR34" i="3" s="1"/>
  <c r="Y35" i="3"/>
  <c r="AR35" i="3" s="1"/>
  <c r="Y36" i="3"/>
  <c r="AR36" i="3" s="1"/>
  <c r="Y37" i="3"/>
  <c r="AR37" i="3" s="1"/>
  <c r="Y38" i="3"/>
  <c r="AR38" i="3" s="1"/>
  <c r="Y39" i="3"/>
  <c r="AR39" i="3" s="1"/>
  <c r="Y40" i="3"/>
  <c r="AR40" i="3" s="1"/>
  <c r="Y41" i="3"/>
  <c r="AR41" i="3" s="1"/>
  <c r="Y42" i="3"/>
  <c r="AR42" i="3" s="1"/>
  <c r="Y43" i="3"/>
  <c r="AR43" i="3" s="1"/>
  <c r="Y44" i="3"/>
  <c r="AR44" i="3" s="1"/>
  <c r="Y45" i="3"/>
  <c r="X7" i="3"/>
  <c r="X8" i="3"/>
  <c r="X9" i="3"/>
  <c r="X10" i="3"/>
  <c r="X11" i="3"/>
  <c r="X12" i="3"/>
  <c r="AG12" i="3" s="1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6" i="3"/>
  <c r="AG44" i="3"/>
  <c r="AH44" i="3"/>
  <c r="AG42" i="3"/>
  <c r="AH41" i="3"/>
  <c r="AG37" i="3"/>
  <c r="AH37" i="3"/>
  <c r="AG36" i="3"/>
  <c r="AH36" i="3"/>
  <c r="AH33" i="3"/>
  <c r="AG31" i="3"/>
  <c r="AH31" i="3"/>
  <c r="AG30" i="3"/>
  <c r="AG28" i="3"/>
  <c r="AH28" i="3"/>
  <c r="AG26" i="3"/>
  <c r="AH25" i="3"/>
  <c r="AG21" i="3"/>
  <c r="AH21" i="3"/>
  <c r="AG20" i="3"/>
  <c r="AH20" i="3"/>
  <c r="AH17" i="3"/>
  <c r="AG15" i="3"/>
  <c r="AH15" i="3"/>
  <c r="AG14" i="3"/>
  <c r="AF14" i="3"/>
  <c r="AG13" i="3"/>
  <c r="AF13" i="3"/>
  <c r="AF12" i="3"/>
  <c r="AF44" i="3"/>
  <c r="AF43" i="3"/>
  <c r="AF42" i="3"/>
  <c r="AF41" i="3"/>
  <c r="AF36" i="3"/>
  <c r="AF35" i="3"/>
  <c r="AF34" i="3"/>
  <c r="AF33" i="3"/>
  <c r="AF32" i="3"/>
  <c r="AF31" i="3"/>
  <c r="AF30" i="3"/>
  <c r="AF28" i="3"/>
  <c r="AF27" i="3"/>
  <c r="AF26" i="3"/>
  <c r="AF25" i="3"/>
  <c r="AF20" i="3"/>
  <c r="AF19" i="3"/>
  <c r="AF18" i="3"/>
  <c r="AF17" i="3"/>
  <c r="AF16" i="3"/>
  <c r="AF15" i="3"/>
  <c r="V21" i="3"/>
  <c r="V20" i="3"/>
  <c r="V18" i="3"/>
  <c r="V17" i="3"/>
  <c r="V16" i="3"/>
  <c r="V13" i="3"/>
  <c r="AO13" i="3" l="1"/>
  <c r="AO14" i="3"/>
  <c r="AO15" i="3"/>
  <c r="AO20" i="3"/>
  <c r="AO26" i="3"/>
  <c r="AO28" i="3"/>
  <c r="AO30" i="3"/>
  <c r="AO31" i="3"/>
  <c r="AO36" i="3"/>
  <c r="AO42" i="3"/>
  <c r="AO44" i="3"/>
  <c r="AO12" i="3"/>
  <c r="AF45" i="3"/>
  <c r="AQ45" i="3"/>
  <c r="AP45" i="3"/>
  <c r="AQ44" i="3"/>
  <c r="AP44" i="3"/>
  <c r="AG43" i="3"/>
  <c r="AO43" i="3" s="1"/>
  <c r="AQ43" i="3"/>
  <c r="AP43" i="3"/>
  <c r="AQ42" i="3"/>
  <c r="AP42" i="3"/>
  <c r="AQ41" i="3"/>
  <c r="AP41" i="3"/>
  <c r="AQ40" i="3"/>
  <c r="AP40" i="3"/>
  <c r="AQ39" i="3"/>
  <c r="AP39" i="3"/>
  <c r="AG38" i="3"/>
  <c r="AQ38" i="3"/>
  <c r="AP38" i="3"/>
  <c r="AF37" i="3"/>
  <c r="AO37" i="3" s="1"/>
  <c r="AQ37" i="3"/>
  <c r="AP37" i="3"/>
  <c r="AQ36" i="3"/>
  <c r="AP36" i="3"/>
  <c r="AG35" i="3"/>
  <c r="AO35" i="3" s="1"/>
  <c r="AQ35" i="3"/>
  <c r="AP35" i="3"/>
  <c r="AQ34" i="3"/>
  <c r="AP34" i="3"/>
  <c r="AQ33" i="3"/>
  <c r="AP33" i="3"/>
  <c r="AQ32" i="3"/>
  <c r="AP32" i="3"/>
  <c r="AQ31" i="3"/>
  <c r="AP31" i="3"/>
  <c r="AQ30" i="3"/>
  <c r="AP30" i="3"/>
  <c r="AF29" i="3"/>
  <c r="AQ29" i="3"/>
  <c r="AP29" i="3"/>
  <c r="AQ28" i="3"/>
  <c r="AP28" i="3"/>
  <c r="AG27" i="3"/>
  <c r="AO27" i="3" s="1"/>
  <c r="AQ27" i="3"/>
  <c r="AP27" i="3"/>
  <c r="AQ26" i="3"/>
  <c r="AP26" i="3"/>
  <c r="AQ25" i="3"/>
  <c r="AP25" i="3"/>
  <c r="AQ24" i="3"/>
  <c r="AP24" i="3"/>
  <c r="AQ23" i="3"/>
  <c r="AP23" i="3"/>
  <c r="AQ22" i="3"/>
  <c r="AP22" i="3"/>
  <c r="AQ21" i="3"/>
  <c r="AP21" i="3"/>
  <c r="AQ20" i="3"/>
  <c r="AP20" i="3"/>
  <c r="AG19" i="3"/>
  <c r="AO19" i="3" s="1"/>
  <c r="AQ19" i="3"/>
  <c r="AP19" i="3"/>
  <c r="AQ18" i="3"/>
  <c r="AP18" i="3"/>
  <c r="AQ17" i="3"/>
  <c r="AP17" i="3"/>
  <c r="AQ16" i="3"/>
  <c r="AP16" i="3"/>
  <c r="AQ15" i="3"/>
  <c r="AP15" i="3"/>
  <c r="AQ14" i="3"/>
  <c r="AP14" i="3"/>
  <c r="AQ13" i="3"/>
  <c r="AP13" i="3"/>
  <c r="AQ12" i="3"/>
  <c r="AP12" i="3"/>
  <c r="AQ11" i="3"/>
  <c r="AP11" i="3"/>
  <c r="AQ10" i="3"/>
  <c r="AP10" i="3"/>
  <c r="AQ9" i="3"/>
  <c r="AP9" i="3"/>
  <c r="AQ8" i="3"/>
  <c r="AP8" i="3"/>
  <c r="AG7" i="3"/>
  <c r="AQ7" i="3"/>
  <c r="AP7" i="3"/>
  <c r="AL45" i="3"/>
  <c r="AM45" i="3"/>
  <c r="AN45" i="3"/>
  <c r="AI45" i="3"/>
  <c r="AJ45" i="3"/>
  <c r="AK45" i="3"/>
  <c r="AL44" i="3"/>
  <c r="AM44" i="3"/>
  <c r="AN44" i="3"/>
  <c r="AI44" i="3"/>
  <c r="AJ44" i="3"/>
  <c r="AK44" i="3"/>
  <c r="AL43" i="3"/>
  <c r="AM43" i="3"/>
  <c r="AN43" i="3"/>
  <c r="AI43" i="3"/>
  <c r="AJ43" i="3"/>
  <c r="AK43" i="3"/>
  <c r="AL42" i="3"/>
  <c r="AM42" i="3"/>
  <c r="AN42" i="3"/>
  <c r="AI42" i="3"/>
  <c r="AJ42" i="3"/>
  <c r="AK42" i="3"/>
  <c r="AL41" i="3"/>
  <c r="AM41" i="3"/>
  <c r="AN41" i="3"/>
  <c r="AI41" i="3"/>
  <c r="AJ41" i="3"/>
  <c r="AK41" i="3"/>
  <c r="AL40" i="3"/>
  <c r="AM40" i="3"/>
  <c r="AN40" i="3"/>
  <c r="AI40" i="3"/>
  <c r="AJ40" i="3"/>
  <c r="AK40" i="3"/>
  <c r="AL39" i="3"/>
  <c r="AM39" i="3"/>
  <c r="AN39" i="3"/>
  <c r="AI39" i="3"/>
  <c r="AJ39" i="3"/>
  <c r="AK39" i="3"/>
  <c r="AL38" i="3"/>
  <c r="AM38" i="3"/>
  <c r="AN38" i="3"/>
  <c r="AI38" i="3"/>
  <c r="AJ38" i="3"/>
  <c r="AK38" i="3"/>
  <c r="AL37" i="3"/>
  <c r="AM37" i="3"/>
  <c r="AN37" i="3"/>
  <c r="AI37" i="3"/>
  <c r="AJ37" i="3"/>
  <c r="AK37" i="3"/>
  <c r="AL36" i="3"/>
  <c r="AM36" i="3"/>
  <c r="AN36" i="3"/>
  <c r="AI36" i="3"/>
  <c r="AJ36" i="3"/>
  <c r="AK36" i="3"/>
  <c r="AL35" i="3"/>
  <c r="AM35" i="3"/>
  <c r="AN35" i="3"/>
  <c r="AI35" i="3"/>
  <c r="AJ35" i="3"/>
  <c r="AK35" i="3"/>
  <c r="AL34" i="3"/>
  <c r="AM34" i="3"/>
  <c r="AN34" i="3"/>
  <c r="AI34" i="3"/>
  <c r="AJ34" i="3"/>
  <c r="AK34" i="3"/>
  <c r="AL33" i="3"/>
  <c r="AM33" i="3"/>
  <c r="AN33" i="3"/>
  <c r="AI33" i="3"/>
  <c r="AJ33" i="3"/>
  <c r="AK33" i="3"/>
  <c r="AL32" i="3"/>
  <c r="AM32" i="3"/>
  <c r="AN32" i="3"/>
  <c r="AI32" i="3"/>
  <c r="AJ32" i="3"/>
  <c r="AK32" i="3"/>
  <c r="AL31" i="3"/>
  <c r="AM31" i="3"/>
  <c r="AN31" i="3"/>
  <c r="AI31" i="3"/>
  <c r="AJ31" i="3"/>
  <c r="AK31" i="3"/>
  <c r="AL30" i="3"/>
  <c r="AM30" i="3"/>
  <c r="AN30" i="3"/>
  <c r="AI30" i="3"/>
  <c r="AJ30" i="3"/>
  <c r="AK30" i="3"/>
  <c r="AL29" i="3"/>
  <c r="AM29" i="3"/>
  <c r="AN29" i="3"/>
  <c r="AI29" i="3"/>
  <c r="AJ29" i="3"/>
  <c r="AK29" i="3"/>
  <c r="AL28" i="3"/>
  <c r="AM28" i="3"/>
  <c r="AN28" i="3"/>
  <c r="AI28" i="3"/>
  <c r="AJ28" i="3"/>
  <c r="AK28" i="3"/>
  <c r="AL27" i="3"/>
  <c r="AM27" i="3"/>
  <c r="AN27" i="3"/>
  <c r="AI27" i="3"/>
  <c r="AJ27" i="3"/>
  <c r="AK27" i="3"/>
  <c r="AL26" i="3"/>
  <c r="AM26" i="3"/>
  <c r="AN26" i="3"/>
  <c r="AI26" i="3"/>
  <c r="AJ26" i="3"/>
  <c r="AK26" i="3"/>
  <c r="AL25" i="3"/>
  <c r="AM25" i="3"/>
  <c r="AN25" i="3"/>
  <c r="AI25" i="3"/>
  <c r="AJ25" i="3"/>
  <c r="AK25" i="3"/>
  <c r="AL24" i="3"/>
  <c r="AM24" i="3"/>
  <c r="AN24" i="3"/>
  <c r="AI24" i="3"/>
  <c r="AJ24" i="3"/>
  <c r="AK24" i="3"/>
  <c r="AL23" i="3"/>
  <c r="AM23" i="3"/>
  <c r="AN23" i="3"/>
  <c r="AI23" i="3"/>
  <c r="AJ23" i="3"/>
  <c r="AK23" i="3"/>
  <c r="AL22" i="3"/>
  <c r="AM22" i="3"/>
  <c r="AN22" i="3"/>
  <c r="AI22" i="3"/>
  <c r="AJ22" i="3"/>
  <c r="AK22" i="3"/>
  <c r="AL21" i="3"/>
  <c r="AM21" i="3"/>
  <c r="AN21" i="3"/>
  <c r="AI21" i="3"/>
  <c r="AJ21" i="3"/>
  <c r="AK21" i="3"/>
  <c r="AL20" i="3"/>
  <c r="AM20" i="3"/>
  <c r="AN20" i="3"/>
  <c r="AI20" i="3"/>
  <c r="AJ20" i="3"/>
  <c r="AK20" i="3"/>
  <c r="AL19" i="3"/>
  <c r="AM19" i="3"/>
  <c r="AN19" i="3"/>
  <c r="AI19" i="3"/>
  <c r="AJ19" i="3"/>
  <c r="AK19" i="3"/>
  <c r="AL18" i="3"/>
  <c r="AM18" i="3"/>
  <c r="AN18" i="3"/>
  <c r="AI18" i="3"/>
  <c r="AJ18" i="3"/>
  <c r="AK18" i="3"/>
  <c r="AL17" i="3"/>
  <c r="AM17" i="3"/>
  <c r="AN17" i="3"/>
  <c r="AI17" i="3"/>
  <c r="AJ17" i="3"/>
  <c r="AK17" i="3"/>
  <c r="AL16" i="3"/>
  <c r="AM16" i="3"/>
  <c r="AN16" i="3"/>
  <c r="AI16" i="3"/>
  <c r="AJ16" i="3"/>
  <c r="AK16" i="3"/>
  <c r="AL15" i="3"/>
  <c r="AM15" i="3"/>
  <c r="AN15" i="3"/>
  <c r="AI15" i="3"/>
  <c r="AJ15" i="3"/>
  <c r="AK15" i="3"/>
  <c r="AL14" i="3"/>
  <c r="AM14" i="3"/>
  <c r="AN14" i="3"/>
  <c r="AI14" i="3"/>
  <c r="AJ14" i="3"/>
  <c r="AK14" i="3"/>
  <c r="AL13" i="3"/>
  <c r="AM13" i="3"/>
  <c r="AN13" i="3"/>
  <c r="AI13" i="3"/>
  <c r="AJ13" i="3"/>
  <c r="AK13" i="3"/>
  <c r="AI12" i="3"/>
  <c r="AI11" i="3"/>
  <c r="AI10" i="3"/>
  <c r="AI9" i="3"/>
  <c r="AI8" i="3"/>
  <c r="AI7" i="3"/>
  <c r="AI6" i="3"/>
  <c r="AN6" i="3"/>
  <c r="AL6" i="3"/>
  <c r="AM6" i="3"/>
  <c r="AH6" i="3"/>
  <c r="AR6" i="3"/>
  <c r="AQ6" i="3"/>
  <c r="AQ46" i="3" s="1"/>
  <c r="AP6" i="3"/>
  <c r="AP46" i="3" s="1"/>
  <c r="AH45" i="3"/>
  <c r="AR45" i="3"/>
  <c r="AH32" i="3"/>
  <c r="AR32" i="3"/>
  <c r="AH29" i="3"/>
  <c r="AR29" i="3"/>
  <c r="AH16" i="3"/>
  <c r="AR16" i="3"/>
  <c r="AH13" i="3"/>
  <c r="AR13" i="3"/>
  <c r="AH12" i="3"/>
  <c r="AR12" i="3"/>
  <c r="AH11" i="3"/>
  <c r="AR11" i="3"/>
  <c r="AH7" i="3"/>
  <c r="AR7" i="3"/>
  <c r="AR46" i="3" s="1"/>
  <c r="X29" i="12" s="1"/>
  <c r="AH30" i="3"/>
  <c r="AI46" i="3"/>
  <c r="AJ12" i="3"/>
  <c r="AK12" i="3"/>
  <c r="AM9" i="3"/>
  <c r="AN9" i="3"/>
  <c r="AK7" i="3"/>
  <c r="AJ7" i="3"/>
  <c r="AJ6" i="3"/>
  <c r="AN8" i="3"/>
  <c r="AL8" i="3"/>
  <c r="AM8" i="3"/>
  <c r="AM7" i="3"/>
  <c r="AN7" i="3"/>
  <c r="AN46" i="3" s="1"/>
  <c r="AL7" i="3"/>
  <c r="AL46" i="3" s="1"/>
  <c r="X30" i="12" s="1"/>
  <c r="AL12" i="3"/>
  <c r="AM12" i="3"/>
  <c r="AN12" i="3"/>
  <c r="V12" i="3"/>
  <c r="AJ8" i="3"/>
  <c r="AK8" i="3"/>
  <c r="AL9" i="3"/>
  <c r="AK9" i="3"/>
  <c r="AJ9" i="3"/>
  <c r="V11" i="3"/>
  <c r="AG11" i="3"/>
  <c r="AK11" i="3"/>
  <c r="AN11" i="3"/>
  <c r="AL11" i="3"/>
  <c r="AJ11" i="3"/>
  <c r="AM11" i="3"/>
  <c r="AJ10" i="3"/>
  <c r="AK10" i="3"/>
  <c r="AG10" i="3"/>
  <c r="AH10" i="3"/>
  <c r="AF10" i="3"/>
  <c r="AL10" i="3"/>
  <c r="AN10" i="3"/>
  <c r="AM10" i="3"/>
  <c r="V10" i="3"/>
  <c r="AG6" i="3"/>
  <c r="V9" i="3"/>
  <c r="V8" i="3"/>
  <c r="V7" i="3"/>
  <c r="AM46" i="3"/>
  <c r="V6" i="3"/>
  <c r="AK6" i="3"/>
  <c r="AK46" i="3" s="1"/>
  <c r="AF40" i="3"/>
  <c r="AF24" i="3"/>
  <c r="AH8" i="3"/>
  <c r="AG23" i="3"/>
  <c r="AG39" i="3"/>
  <c r="V43" i="3"/>
  <c r="V27" i="3"/>
  <c r="AG8" i="3"/>
  <c r="AH24" i="3"/>
  <c r="AH40" i="3"/>
  <c r="AF23" i="3"/>
  <c r="AH23" i="3"/>
  <c r="AH9" i="3"/>
  <c r="AF9" i="3"/>
  <c r="AG16" i="3"/>
  <c r="AO16" i="3" s="1"/>
  <c r="AG24" i="3"/>
  <c r="AO24" i="3" s="1"/>
  <c r="AG32" i="3"/>
  <c r="AO32" i="3" s="1"/>
  <c r="AG40" i="3"/>
  <c r="AO40" i="3" s="1"/>
  <c r="V41" i="3"/>
  <c r="V25" i="3"/>
  <c r="V44" i="3"/>
  <c r="AG9" i="3"/>
  <c r="AO9" i="3" s="1"/>
  <c r="AF39" i="3"/>
  <c r="AH39" i="3"/>
  <c r="V23" i="3"/>
  <c r="AF8" i="3"/>
  <c r="V28" i="3"/>
  <c r="AF11" i="3"/>
  <c r="AG17" i="3"/>
  <c r="AO17" i="3" s="1"/>
  <c r="AG25" i="3"/>
  <c r="AO25" i="3" s="1"/>
  <c r="AG33" i="3"/>
  <c r="AO33" i="3" s="1"/>
  <c r="AG41" i="3"/>
  <c r="AO41" i="3" s="1"/>
  <c r="V39" i="3"/>
  <c r="AH18" i="3"/>
  <c r="AH26" i="3"/>
  <c r="AH34" i="3"/>
  <c r="AH42" i="3"/>
  <c r="V38" i="3"/>
  <c r="V36" i="3"/>
  <c r="AF7" i="3"/>
  <c r="AO7" i="3" s="1"/>
  <c r="AG18" i="3"/>
  <c r="AO18" i="3" s="1"/>
  <c r="AG34" i="3"/>
  <c r="AO34" i="3" s="1"/>
  <c r="AH19" i="3"/>
  <c r="AH27" i="3"/>
  <c r="AH35" i="3"/>
  <c r="AH43" i="3"/>
  <c r="V35" i="3"/>
  <c r="V31" i="3"/>
  <c r="AG29" i="3"/>
  <c r="AO29" i="3" s="1"/>
  <c r="AG45" i="3"/>
  <c r="AO45" i="3" s="1"/>
  <c r="AF21" i="3"/>
  <c r="AO21" i="3" s="1"/>
  <c r="AH14" i="3"/>
  <c r="AH22" i="3"/>
  <c r="AH38" i="3"/>
  <c r="AF6" i="3"/>
  <c r="AF22" i="3"/>
  <c r="AF38" i="3"/>
  <c r="AG22" i="3"/>
  <c r="AO22" i="3" s="1"/>
  <c r="AF46" i="3" l="1"/>
  <c r="AO39" i="3"/>
  <c r="AO23" i="3"/>
  <c r="AO10" i="3"/>
  <c r="AO11" i="3"/>
  <c r="AJ46" i="3"/>
  <c r="AO38" i="3"/>
  <c r="AG46" i="3"/>
  <c r="AO6" i="3"/>
  <c r="AH46" i="3"/>
  <c r="X31" i="7" s="1"/>
  <c r="AO8" i="3"/>
  <c r="AO46" i="3"/>
  <c r="X27" i="12"/>
  <c r="X31" i="12"/>
  <c r="X32" i="12"/>
  <c r="X29" i="7"/>
  <c r="X28" i="12"/>
  <c r="X27" i="7"/>
  <c r="X26" i="12"/>
</calcChain>
</file>

<file path=xl/sharedStrings.xml><?xml version="1.0" encoding="utf-8"?>
<sst xmlns="http://schemas.openxmlformats.org/spreadsheetml/2006/main" count="307" uniqueCount="154">
  <si>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</si>
  <si>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</si>
  <si>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事業所名</t>
    <rPh sb="0" eb="3">
      <t>ジギョウショ</t>
    </rPh>
    <rPh sb="3" eb="4">
      <t>メイ</t>
    </rPh>
    <phoneticPr fontId="2"/>
  </si>
  <si>
    <t>担当ケアマネ</t>
    <rPh sb="0" eb="2">
      <t>タントウ</t>
    </rPh>
    <phoneticPr fontId="2"/>
  </si>
  <si>
    <t>総合事業の利用</t>
    <rPh sb="0" eb="2">
      <t>ソウゴウ</t>
    </rPh>
    <rPh sb="2" eb="4">
      <t>ジギョウ</t>
    </rPh>
    <rPh sb="5" eb="7">
      <t>リヨウ</t>
    </rPh>
    <phoneticPr fontId="2"/>
  </si>
  <si>
    <t>保険者</t>
    <rPh sb="0" eb="3">
      <t>ホケンシャ</t>
    </rPh>
    <phoneticPr fontId="2"/>
  </si>
  <si>
    <t>　</t>
    <phoneticPr fontId="2"/>
  </si>
  <si>
    <t>初回加算</t>
    <rPh sb="0" eb="2">
      <t>ショカイ</t>
    </rPh>
    <rPh sb="2" eb="4">
      <t>カサン</t>
    </rPh>
    <phoneticPr fontId="2"/>
  </si>
  <si>
    <t>要支援者</t>
    <rPh sb="0" eb="1">
      <t>ヨウ</t>
    </rPh>
    <rPh sb="1" eb="4">
      <t>シエンシャ</t>
    </rPh>
    <phoneticPr fontId="2"/>
  </si>
  <si>
    <t>自己負担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の有無</t>
    <rPh sb="0" eb="2">
      <t>ジコ</t>
    </rPh>
    <rPh sb="2" eb="4">
      <t>フタン</t>
    </rPh>
    <rPh sb="109" eb="111">
      <t>ウム</t>
    </rPh>
    <phoneticPr fontId="2"/>
  </si>
  <si>
    <t>月遅れ・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内容修正</t>
    <rPh sb="0" eb="2">
      <t>ツキオク</t>
    </rPh>
    <rPh sb="106" eb="108">
      <t>ナイヨウ</t>
    </rPh>
    <rPh sb="108" eb="110">
      <t>シュウセイ</t>
    </rPh>
    <phoneticPr fontId="2"/>
  </si>
  <si>
    <t>更新月</t>
    <rPh sb="0" eb="2">
      <t>コウシン</t>
    </rPh>
    <rPh sb="2" eb="3">
      <t>ツキ</t>
    </rPh>
    <phoneticPr fontId="2"/>
  </si>
  <si>
    <t>㊞</t>
    <phoneticPr fontId="2"/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</si>
  <si>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</si>
  <si>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</si>
  <si>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代表者名</t>
    <rPh sb="0" eb="2">
      <t>ダイヒョウ</t>
    </rPh>
    <rPh sb="2" eb="3">
      <t>モノ</t>
    </rPh>
    <rPh sb="3" eb="4">
      <t>メイ</t>
    </rPh>
    <phoneticPr fontId="2"/>
  </si>
  <si>
    <t>（あて先）　　　山鹿市長　様</t>
    <rPh sb="3" eb="4">
      <t>サキ</t>
    </rPh>
    <rPh sb="8" eb="12">
      <t>ヤマガシチョウ</t>
    </rPh>
    <rPh sb="13" eb="14">
      <t>サマ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</si>
  <si>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</si>
  <si>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</si>
  <si>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次のとおり請求します。</t>
    <rPh sb="0" eb="1">
      <t>ツギ</t>
    </rPh>
    <rPh sb="5" eb="7">
      <t>セイキュウ</t>
    </rPh>
    <phoneticPr fontId="2"/>
  </si>
  <si>
    <t>円</t>
    <rPh sb="0" eb="1">
      <t>エン</t>
    </rPh>
    <phoneticPr fontId="2"/>
  </si>
  <si>
    <t>請求金額</t>
    <rPh sb="0" eb="2">
      <t>セイキュウ</t>
    </rPh>
    <rPh sb="2" eb="4">
      <t>キンガク</t>
    </rPh>
    <phoneticPr fontId="2"/>
  </si>
  <si>
    <t>（金額の頭に￥を記入してください。）</t>
    <rPh sb="1" eb="3">
      <t>キンガク</t>
    </rPh>
    <rPh sb="4" eb="5">
      <t>アタマ</t>
    </rPh>
    <rPh sb="8" eb="10">
      <t>キニュウ</t>
    </rPh>
    <phoneticPr fontId="2"/>
  </si>
  <si>
    <t>【請求内訳】</t>
    <rPh sb="1" eb="3">
      <t>セイキュウ</t>
    </rPh>
    <rPh sb="3" eb="5">
      <t>ウチワケ</t>
    </rPh>
    <phoneticPr fontId="2"/>
  </si>
  <si>
    <t>区　　　分</t>
    <rPh sb="0" eb="1">
      <t>ク</t>
    </rPh>
    <rPh sb="4" eb="5">
      <t>ブン</t>
    </rPh>
    <phoneticPr fontId="2"/>
  </si>
  <si>
    <t>合　　　計</t>
    <rPh sb="0" eb="1">
      <t>ゴウ</t>
    </rPh>
    <rPh sb="4" eb="5">
      <t>ケイ</t>
    </rPh>
    <phoneticPr fontId="2"/>
  </si>
  <si>
    <t>―</t>
    <phoneticPr fontId="2"/>
  </si>
  <si>
    <t>金　　　額</t>
    <rPh sb="0" eb="1">
      <t>キン</t>
    </rPh>
    <rPh sb="4" eb="5">
      <t>ガク</t>
    </rPh>
    <phoneticPr fontId="2"/>
  </si>
  <si>
    <t>契約単価</t>
    <rPh sb="0" eb="2">
      <t>ケイヤク</t>
    </rPh>
    <rPh sb="2" eb="4">
      <t>タンカ</t>
    </rPh>
    <phoneticPr fontId="2"/>
  </si>
  <si>
    <t>件数</t>
    <rPh sb="0" eb="2">
      <t>ケンスウ</t>
    </rPh>
    <phoneticPr fontId="2"/>
  </si>
  <si>
    <t>件</t>
    <rPh sb="0" eb="1">
      <t>ケン</t>
    </rPh>
    <phoneticPr fontId="2"/>
  </si>
  <si>
    <t>介護予防サービス計画費</t>
    <rPh sb="0" eb="2">
      <t>カイゴ</t>
    </rPh>
    <rPh sb="2" eb="4">
      <t>ヨボウ</t>
    </rPh>
    <rPh sb="8" eb="10">
      <t>ケイカク</t>
    </rPh>
    <rPh sb="10" eb="11">
      <t>ヒ</t>
    </rPh>
    <phoneticPr fontId="2"/>
  </si>
  <si>
    <t>介護予防サービス計画費（初回）</t>
    <rPh sb="0" eb="2">
      <t>カイゴ</t>
    </rPh>
    <rPh sb="2" eb="4">
      <t>ヨボウ</t>
    </rPh>
    <rPh sb="8" eb="10">
      <t>ケイカク</t>
    </rPh>
    <rPh sb="10" eb="11">
      <t>ヒ</t>
    </rPh>
    <rPh sb="12" eb="14">
      <t>ショカイ</t>
    </rPh>
    <phoneticPr fontId="2"/>
  </si>
  <si>
    <t>口　座　名　義　（　カ　タ　カ　ナ　）</t>
    <rPh sb="0" eb="1">
      <t>クチ</t>
    </rPh>
    <rPh sb="2" eb="3">
      <t>ザ</t>
    </rPh>
    <rPh sb="4" eb="5">
      <t>メイ</t>
    </rPh>
    <rPh sb="6" eb="7">
      <t>ギ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</si>
  <si>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</si>
  <si>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種　別</t>
    <rPh sb="0" eb="1">
      <t>タネ</t>
    </rPh>
    <rPh sb="2" eb="3">
      <t>ベツ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</si>
  <si>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</si>
  <si>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　店　名</t>
    <rPh sb="0" eb="1">
      <t>ササ</t>
    </rPh>
    <rPh sb="2" eb="3">
      <t>テン</t>
    </rPh>
    <rPh sb="4" eb="5">
      <t>メイ</t>
    </rPh>
    <phoneticPr fontId="2"/>
  </si>
  <si>
    <t>基本チェッ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クリスト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該当者</t>
    <rPh sb="0" eb="2">
      <t>キホン</t>
    </rPh>
    <rPh sb="222" eb="224">
      <t>ガイトウ</t>
    </rPh>
    <rPh sb="224" eb="225">
      <t>シャ</t>
    </rPh>
    <phoneticPr fontId="2"/>
  </si>
  <si>
    <t>　</t>
    <phoneticPr fontId="2"/>
  </si>
  <si>
    <t>　</t>
    <phoneticPr fontId="2"/>
  </si>
  <si>
    <t>Ａ</t>
    <phoneticPr fontId="2"/>
  </si>
  <si>
    <t>Ｃ</t>
    <phoneticPr fontId="2"/>
  </si>
  <si>
    <t>【基本チェックリスト該当者】ケアマネジメントＡ</t>
    <rPh sb="1" eb="3">
      <t>キホン</t>
    </rPh>
    <rPh sb="10" eb="13">
      <t>ガイトウシャ</t>
    </rPh>
    <phoneticPr fontId="2"/>
  </si>
  <si>
    <t>【基本チェックリスト該当者】ケアマネジメントＡ（初回）</t>
    <rPh sb="1" eb="3">
      <t>キホン</t>
    </rPh>
    <rPh sb="10" eb="13">
      <t>ガイトウシャ</t>
    </rPh>
    <rPh sb="24" eb="26">
      <t>ショカイ</t>
    </rPh>
    <phoneticPr fontId="2"/>
  </si>
  <si>
    <t>【基本チェックリスト該当者】ケアマネジメントＣ（初回）</t>
    <rPh sb="1" eb="3">
      <t>キホン</t>
    </rPh>
    <rPh sb="10" eb="13">
      <t>ガイトウシャ</t>
    </rPh>
    <rPh sb="24" eb="26">
      <t>ショカイ</t>
    </rPh>
    <phoneticPr fontId="2"/>
  </si>
  <si>
    <t>【要支援者】ケアマネジメントＡ</t>
    <rPh sb="1" eb="2">
      <t>ヨウ</t>
    </rPh>
    <rPh sb="2" eb="4">
      <t>シエン</t>
    </rPh>
    <rPh sb="4" eb="5">
      <t>シャ</t>
    </rPh>
    <phoneticPr fontId="2"/>
  </si>
  <si>
    <t>【要支援者】ケアマネジメントＡ（初回）</t>
    <rPh sb="1" eb="2">
      <t>ヨウ</t>
    </rPh>
    <rPh sb="2" eb="4">
      <t>シエン</t>
    </rPh>
    <rPh sb="4" eb="5">
      <t>シャ</t>
    </rPh>
    <rPh sb="16" eb="18">
      <t>ショカイ</t>
    </rPh>
    <phoneticPr fontId="2"/>
  </si>
  <si>
    <t>【要支援者】ケアマネジメントＣ（初回）</t>
    <rPh sb="1" eb="2">
      <t>ヨウ</t>
    </rPh>
    <rPh sb="2" eb="4">
      <t>シエン</t>
    </rPh>
    <rPh sb="4" eb="5">
      <t>シャ</t>
    </rPh>
    <rPh sb="16" eb="18">
      <t>ショカイ</t>
    </rPh>
    <phoneticPr fontId="2"/>
  </si>
  <si>
    <t>３，０００円</t>
    <rPh sb="5" eb="6">
      <t>エン</t>
    </rPh>
    <phoneticPr fontId="2"/>
  </si>
  <si>
    <t>給付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の有無</t>
    <rPh sb="0" eb="2">
      <t>キュウフ</t>
    </rPh>
    <rPh sb="106" eb="108">
      <t>ウム</t>
    </rPh>
    <phoneticPr fontId="2"/>
  </si>
  <si>
    <t>介護予防給付業務委託料請求書（予防給付・総合事業）</t>
    <rPh sb="0" eb="2">
      <t>カイゴ</t>
    </rPh>
    <rPh sb="2" eb="4">
      <t>ヨボウ</t>
    </rPh>
    <rPh sb="4" eb="6">
      <t>キュウフ</t>
    </rPh>
    <rPh sb="6" eb="8">
      <t>ギョウム</t>
    </rPh>
    <rPh sb="8" eb="10">
      <t>イタク</t>
    </rPh>
    <rPh sb="10" eb="11">
      <t>リョウ</t>
    </rPh>
    <rPh sb="11" eb="14">
      <t>セイキュウショ</t>
    </rPh>
    <rPh sb="15" eb="17">
      <t>ヨボウ</t>
    </rPh>
    <rPh sb="17" eb="19">
      <t>キュウフ</t>
    </rPh>
    <rPh sb="20" eb="22">
      <t>ソウゴウ</t>
    </rPh>
    <rPh sb="22" eb="24">
      <t>ジギョウ</t>
    </rPh>
    <phoneticPr fontId="2"/>
  </si>
  <si>
    <t>介護予防ケアマネジメント業務委託料請求書（総合事業のみ）</t>
    <rPh sb="0" eb="2">
      <t>カイゴ</t>
    </rPh>
    <rPh sb="2" eb="4">
      <t>ヨボウ</t>
    </rPh>
    <rPh sb="12" eb="14">
      <t>ギョウム</t>
    </rPh>
    <rPh sb="14" eb="16">
      <t>イタク</t>
    </rPh>
    <rPh sb="16" eb="17">
      <t>リョウ</t>
    </rPh>
    <rPh sb="17" eb="20">
      <t>セイキュウショ</t>
    </rPh>
    <rPh sb="21" eb="23">
      <t>ソウゴウ</t>
    </rPh>
    <rPh sb="23" eb="25">
      <t>ジギョウ</t>
    </rPh>
    <phoneticPr fontId="2"/>
  </si>
  <si>
    <t>山鹿市介護予防支援・介護予防ケアマネジメント業務報告書</t>
    <rPh sb="0" eb="3">
      <t>ヤマガシ</t>
    </rPh>
    <rPh sb="3" eb="5">
      <t>カイゴ</t>
    </rPh>
    <rPh sb="5" eb="7">
      <t>ヨボウ</t>
    </rPh>
    <rPh sb="7" eb="9">
      <t>シエン</t>
    </rPh>
    <rPh sb="10" eb="12">
      <t>カイゴ</t>
    </rPh>
    <rPh sb="12" eb="14">
      <t>ヨボウ</t>
    </rPh>
    <rPh sb="22" eb="24">
      <t>ギョウム</t>
    </rPh>
    <rPh sb="24" eb="27">
      <t>ホウコクショ</t>
    </rPh>
    <phoneticPr fontId="2"/>
  </si>
  <si>
    <t>山鹿　太郎</t>
    <rPh sb="0" eb="2">
      <t>ヤマガ</t>
    </rPh>
    <rPh sb="3" eb="5">
      <t>タロウ</t>
    </rPh>
    <phoneticPr fontId="2"/>
  </si>
  <si>
    <t>山鹿　花子</t>
    <rPh sb="0" eb="2">
      <t>ヤマガ</t>
    </rPh>
    <rPh sb="3" eb="5">
      <t>ハナコ</t>
    </rPh>
    <phoneticPr fontId="2"/>
  </si>
  <si>
    <t>山鹿　さくら子</t>
    <rPh sb="0" eb="2">
      <t>ヤマガ</t>
    </rPh>
    <rPh sb="6" eb="7">
      <t>コ</t>
    </rPh>
    <phoneticPr fontId="2"/>
  </si>
  <si>
    <t>山鹿　八千代</t>
    <rPh sb="0" eb="2">
      <t>ヤマガ</t>
    </rPh>
    <rPh sb="3" eb="6">
      <t>ヤチヨ</t>
    </rPh>
    <phoneticPr fontId="2"/>
  </si>
  <si>
    <t>山鹿　梅子</t>
    <rPh sb="0" eb="2">
      <t>ヤマガ</t>
    </rPh>
    <rPh sb="3" eb="5">
      <t>ウメコ</t>
    </rPh>
    <phoneticPr fontId="2"/>
  </si>
  <si>
    <t>A市</t>
    <rPh sb="1" eb="2">
      <t>シ</t>
    </rPh>
    <phoneticPr fontId="2"/>
  </si>
  <si>
    <t>B町</t>
    <rPh sb="1" eb="2">
      <t>マチ</t>
    </rPh>
    <phoneticPr fontId="2"/>
  </si>
  <si>
    <t>１件</t>
    <rPh sb="1" eb="2">
      <t>ケン</t>
    </rPh>
    <phoneticPr fontId="2"/>
  </si>
  <si>
    <t>２件</t>
    <rPh sb="1" eb="2">
      <t>ケン</t>
    </rPh>
    <phoneticPr fontId="2"/>
  </si>
  <si>
    <t>○</t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</si>
  <si>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</si>
  <si>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</si>
  <si>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</si>
  <si>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基本チェックリスト該当者</t>
    <rPh sb="0" eb="2">
      <t>キホン</t>
    </rPh>
    <rPh sb="9" eb="11">
      <t>ガイトウ</t>
    </rPh>
    <rPh sb="11" eb="12">
      <t>シャ</t>
    </rPh>
    <phoneticPr fontId="2"/>
  </si>
  <si>
    <t>給付の有無</t>
    <rPh sb="0" eb="2">
      <t>キュウフ</t>
    </rPh>
    <rPh sb="3" eb="5">
      <t>ウム</t>
    </rPh>
    <phoneticPr fontId="2"/>
  </si>
  <si>
    <t>自己負担の有無</t>
    <rPh sb="0" eb="2">
      <t>ジコ</t>
    </rPh>
    <rPh sb="2" eb="4">
      <t>フタン</t>
    </rPh>
    <rPh sb="5" eb="7">
      <t>ウム</t>
    </rPh>
    <phoneticPr fontId="2"/>
  </si>
  <si>
    <t>月遅れ・内容修正</t>
    <rPh sb="0" eb="2">
      <t>ツキオク</t>
    </rPh>
    <rPh sb="4" eb="6">
      <t>ナイヨウ</t>
    </rPh>
    <rPh sb="6" eb="8">
      <t>シュウセイ</t>
    </rPh>
    <phoneticPr fontId="2"/>
  </si>
  <si>
    <t>判断１</t>
    <rPh sb="0" eb="2">
      <t>ハンダン</t>
    </rPh>
    <phoneticPr fontId="2"/>
  </si>
  <si>
    <t>判断２</t>
    <rPh sb="0" eb="2">
      <t>ハンダン</t>
    </rPh>
    <phoneticPr fontId="2"/>
  </si>
  <si>
    <t>判断３</t>
    <rPh sb="0" eb="2">
      <t>ハンダン</t>
    </rPh>
    <phoneticPr fontId="2"/>
  </si>
  <si>
    <t>判断４</t>
    <rPh sb="0" eb="2">
      <t>ハンダン</t>
    </rPh>
    <phoneticPr fontId="2"/>
  </si>
  <si>
    <t>判断５</t>
    <rPh sb="0" eb="2">
      <t>ハンダン</t>
    </rPh>
    <phoneticPr fontId="2"/>
  </si>
  <si>
    <t>計</t>
    <rPh sb="0" eb="1">
      <t>ケイ</t>
    </rPh>
    <phoneticPr fontId="2"/>
  </si>
  <si>
    <t>判断６</t>
    <rPh sb="0" eb="2">
      <t>ハンダン</t>
    </rPh>
    <phoneticPr fontId="2"/>
  </si>
  <si>
    <t>判断７</t>
    <rPh sb="0" eb="2">
      <t>ハンダン</t>
    </rPh>
    <phoneticPr fontId="2"/>
  </si>
  <si>
    <t>判断８</t>
    <rPh sb="0" eb="2">
      <t>ハンダン</t>
    </rPh>
    <phoneticPr fontId="2"/>
  </si>
  <si>
    <t>判断９</t>
    <rPh sb="0" eb="2">
      <t>ハンダン</t>
    </rPh>
    <phoneticPr fontId="2"/>
  </si>
  <si>
    <t>A</t>
    <phoneticPr fontId="2"/>
  </si>
  <si>
    <t>C</t>
    <phoneticPr fontId="2"/>
  </si>
  <si>
    <t>エラー</t>
    <phoneticPr fontId="2"/>
  </si>
  <si>
    <t>　</t>
    <phoneticPr fontId="2"/>
  </si>
  <si>
    <t>利用無し</t>
    <rPh sb="0" eb="2">
      <t>リヨウ</t>
    </rPh>
    <rPh sb="2" eb="3">
      <t>ナ</t>
    </rPh>
    <phoneticPr fontId="2"/>
  </si>
  <si>
    <t>月分）</t>
    <rPh sb="0" eb="1">
      <t>ガツ</t>
    </rPh>
    <rPh sb="1" eb="2">
      <t>ブン</t>
    </rPh>
    <phoneticPr fontId="2"/>
  </si>
  <si>
    <t>現行
相当</t>
    <rPh sb="0" eb="2">
      <t>ゲンコウ</t>
    </rPh>
    <rPh sb="3" eb="5">
      <t>ソウトウ</t>
    </rPh>
    <phoneticPr fontId="2"/>
  </si>
  <si>
    <r>
      <t>　　　　　　　　</t>
    </r>
    <r>
      <rPr>
        <b/>
        <sz val="14"/>
        <rFont val="ＭＳ Ｐゴシック"/>
        <family val="3"/>
        <charset val="128"/>
      </rPr>
      <t>山鹿市介護予防支援・介護予防ケアマネジメント業務報告書</t>
    </r>
    <r>
      <rPr>
        <sz val="14"/>
        <rFont val="ＭＳ Ｐゴシック"/>
        <family val="3"/>
        <charset val="128"/>
      </rPr>
      <t>　　（記入例）</t>
    </r>
    <rPh sb="8" eb="11">
      <t>ヤマガシ</t>
    </rPh>
    <rPh sb="11" eb="13">
      <t>カイゴ</t>
    </rPh>
    <rPh sb="13" eb="15">
      <t>ヨボウ</t>
    </rPh>
    <rPh sb="15" eb="17">
      <t>シエン</t>
    </rPh>
    <rPh sb="18" eb="20">
      <t>カイゴ</t>
    </rPh>
    <rPh sb="20" eb="22">
      <t>ヨボウ</t>
    </rPh>
    <rPh sb="30" eb="32">
      <t>ギョウム</t>
    </rPh>
    <rPh sb="32" eb="35">
      <t>ホウコクショ</t>
    </rPh>
    <rPh sb="38" eb="40">
      <t>キニュウ</t>
    </rPh>
    <rPh sb="40" eb="41">
      <t>レイ</t>
    </rPh>
    <phoneticPr fontId="2"/>
  </si>
  <si>
    <t>初回加算</t>
    <rPh sb="0" eb="4">
      <t>ショカイカサン</t>
    </rPh>
    <phoneticPr fontId="2"/>
  </si>
  <si>
    <t>要介護度</t>
    <rPh sb="0" eb="3">
      <t>ヨウカイゴ</t>
    </rPh>
    <rPh sb="3" eb="4">
      <t>ド</t>
    </rPh>
    <phoneticPr fontId="2"/>
  </si>
  <si>
    <t>現行　　　　　　　　　　相当</t>
    <rPh sb="0" eb="2">
      <t>ゲンコウ</t>
    </rPh>
    <rPh sb="12" eb="14">
      <t>ソウトウ</t>
    </rPh>
    <phoneticPr fontId="2"/>
  </si>
  <si>
    <t>Ａ</t>
    <phoneticPr fontId="2"/>
  </si>
  <si>
    <t>Ｃ</t>
    <phoneticPr fontId="2"/>
  </si>
  <si>
    <t>○○○</t>
    <phoneticPr fontId="2"/>
  </si>
  <si>
    <t>○</t>
    <phoneticPr fontId="2"/>
  </si>
  <si>
    <t>○</t>
    <phoneticPr fontId="2"/>
  </si>
  <si>
    <t>支援1</t>
    <rPh sb="0" eb="2">
      <t>シエン</t>
    </rPh>
    <phoneticPr fontId="2"/>
  </si>
  <si>
    <t>△△△</t>
    <phoneticPr fontId="2"/>
  </si>
  <si>
    <t>月遅れ11月</t>
    <rPh sb="0" eb="2">
      <t>ツキオク</t>
    </rPh>
    <rPh sb="5" eb="6">
      <t>ガツ</t>
    </rPh>
    <phoneticPr fontId="2"/>
  </si>
  <si>
    <t>支援2</t>
    <rPh sb="0" eb="2">
      <t>シエン</t>
    </rPh>
    <phoneticPr fontId="2"/>
  </si>
  <si>
    <t>○○○</t>
    <phoneticPr fontId="2"/>
  </si>
  <si>
    <t>◇◇◇</t>
    <phoneticPr fontId="2"/>
  </si>
  <si>
    <t>◎◎◎</t>
    <phoneticPr fontId="2"/>
  </si>
  <si>
    <t>サービス事業　　　　　　　　　　　対象者</t>
    <rPh sb="4" eb="6">
      <t>ジギョウ</t>
    </rPh>
    <rPh sb="17" eb="19">
      <t>タイショウ</t>
    </rPh>
    <rPh sb="19" eb="20">
      <t>シャ</t>
    </rPh>
    <phoneticPr fontId="2"/>
  </si>
  <si>
    <t>山鹿　市太郎</t>
    <rPh sb="0" eb="2">
      <t>ヤマガ</t>
    </rPh>
    <rPh sb="3" eb="4">
      <t>イチ</t>
    </rPh>
    <rPh sb="4" eb="6">
      <t>タロウ</t>
    </rPh>
    <phoneticPr fontId="2"/>
  </si>
  <si>
    <t>□□□</t>
    <phoneticPr fontId="2"/>
  </si>
  <si>
    <t>区変中</t>
    <rPh sb="0" eb="3">
      <t>クヘンチュウ</t>
    </rPh>
    <phoneticPr fontId="2"/>
  </si>
  <si>
    <t>×</t>
    <phoneticPr fontId="2"/>
  </si>
  <si>
    <t>法人住所</t>
    <rPh sb="0" eb="2">
      <t>ホウジン</t>
    </rPh>
    <rPh sb="2" eb="4">
      <t>ジュウショ</t>
    </rPh>
    <phoneticPr fontId="2"/>
  </si>
  <si>
    <t>印</t>
    <rPh sb="0" eb="1">
      <t>イン</t>
    </rPh>
    <phoneticPr fontId="2"/>
  </si>
  <si>
    <t xml:space="preserve"> </t>
    <phoneticPr fontId="2"/>
  </si>
  <si>
    <r>
      <t>　　　　　　　　　　　　（　　　　　　　年　　　月分）　　　　　　　　　　　　　　　　　　</t>
    </r>
    <r>
      <rPr>
        <b/>
        <sz val="14"/>
        <rFont val="ＭＳ Ｐゴシック"/>
        <family val="3"/>
        <charset val="128"/>
      </rPr>
      <t>　（記入例）</t>
    </r>
    <rPh sb="20" eb="21">
      <t>ネン</t>
    </rPh>
    <rPh sb="24" eb="25">
      <t>ツキ</t>
    </rPh>
    <rPh sb="25" eb="26">
      <t>ブン</t>
    </rPh>
    <phoneticPr fontId="2"/>
  </si>
  <si>
    <t>　　　　　　　年　　　月　　　日</t>
    <rPh sb="7" eb="8">
      <t>ネン</t>
    </rPh>
    <rPh sb="11" eb="12">
      <t>ツキ</t>
    </rPh>
    <rPh sb="15" eb="16">
      <t>ヒ</t>
    </rPh>
    <phoneticPr fontId="2"/>
  </si>
  <si>
    <t>　</t>
    <phoneticPr fontId="2"/>
  </si>
  <si>
    <t>㊞</t>
    <phoneticPr fontId="2"/>
  </si>
  <si>
    <t>―</t>
    <phoneticPr fontId="2"/>
  </si>
  <si>
    <r>
      <t>　　　　　　　　　　　　　　　　　（　　　　　　　年　　　月）　　　　　　　　　　　　　　　　</t>
    </r>
    <r>
      <rPr>
        <b/>
        <sz val="16"/>
        <rFont val="ＭＳ Ｐゴシック"/>
        <family val="3"/>
        <charset val="128"/>
      </rPr>
      <t>（記入例）</t>
    </r>
    <rPh sb="25" eb="26">
      <t>ネン</t>
    </rPh>
    <rPh sb="29" eb="30">
      <t>ツキ</t>
    </rPh>
    <phoneticPr fontId="2"/>
  </si>
  <si>
    <t>　　　　　　年　　　月　　　日</t>
    <rPh sb="6" eb="7">
      <t>ネン</t>
    </rPh>
    <rPh sb="10" eb="11">
      <t>ツキ</t>
    </rPh>
    <rPh sb="14" eb="15">
      <t>ヒ</t>
    </rPh>
    <phoneticPr fontId="2"/>
  </si>
  <si>
    <t>　</t>
    <phoneticPr fontId="2"/>
  </si>
  <si>
    <t>㊞</t>
    <phoneticPr fontId="2"/>
  </si>
  <si>
    <t>カタカナで記入</t>
    <rPh sb="5" eb="7">
      <t>キニュウ</t>
    </rPh>
    <phoneticPr fontId="2"/>
  </si>
  <si>
    <t>認定有無</t>
    <rPh sb="0" eb="2">
      <t>ニンテイ</t>
    </rPh>
    <rPh sb="2" eb="4">
      <t>ウム</t>
    </rPh>
    <phoneticPr fontId="2"/>
  </si>
  <si>
    <t>要介護度</t>
    <rPh sb="0" eb="3">
      <t>ヨウカイゴ</t>
    </rPh>
    <rPh sb="3" eb="4">
      <t>ド</t>
    </rPh>
    <phoneticPr fontId="2"/>
  </si>
  <si>
    <t>（令和　　　年　　　月分）</t>
    <rPh sb="1" eb="2">
      <t>レイ</t>
    </rPh>
    <rPh sb="2" eb="3">
      <t>ワ</t>
    </rPh>
    <rPh sb="6" eb="7">
      <t>ネン</t>
    </rPh>
    <rPh sb="10" eb="11">
      <t>ガツ</t>
    </rPh>
    <rPh sb="11" eb="12">
      <t>ブン</t>
    </rPh>
    <phoneticPr fontId="2"/>
  </si>
  <si>
    <t>（令和</t>
    <rPh sb="1" eb="2">
      <t>レイ</t>
    </rPh>
    <rPh sb="2" eb="3">
      <t>ワ</t>
    </rPh>
    <phoneticPr fontId="2"/>
  </si>
  <si>
    <t>令和</t>
    <phoneticPr fontId="2"/>
  </si>
  <si>
    <t>（令和</t>
    <phoneticPr fontId="2"/>
  </si>
  <si>
    <t>（令和　　　　年　　　　月分）</t>
    <rPh sb="7" eb="8">
      <t>ネン</t>
    </rPh>
    <rPh sb="12" eb="13">
      <t>ガツ</t>
    </rPh>
    <rPh sb="13" eb="14">
      <t>ブン</t>
    </rPh>
    <phoneticPr fontId="2"/>
  </si>
  <si>
    <t>○</t>
    <phoneticPr fontId="2"/>
  </si>
  <si>
    <t>-</t>
    <phoneticPr fontId="2"/>
  </si>
  <si>
    <t>委託連携加算</t>
    <rPh sb="0" eb="2">
      <t>イタク</t>
    </rPh>
    <rPh sb="2" eb="4">
      <t>レンケイ</t>
    </rPh>
    <rPh sb="4" eb="6">
      <t>カサン</t>
    </rPh>
    <phoneticPr fontId="2"/>
  </si>
  <si>
    <t>委託連携
加算</t>
    <rPh sb="0" eb="2">
      <t>イタク</t>
    </rPh>
    <rPh sb="2" eb="4">
      <t>レンケイ</t>
    </rPh>
    <rPh sb="5" eb="7">
      <t>カサン</t>
    </rPh>
    <phoneticPr fontId="2"/>
  </si>
  <si>
    <t>判断10</t>
    <rPh sb="0" eb="2">
      <t>ハンダン</t>
    </rPh>
    <phoneticPr fontId="2"/>
  </si>
  <si>
    <t>小規模連携加算</t>
    <rPh sb="0" eb="3">
      <t>ショウキボ</t>
    </rPh>
    <rPh sb="3" eb="5">
      <t>レンケイ</t>
    </rPh>
    <rPh sb="5" eb="7">
      <t>カサン</t>
    </rPh>
    <phoneticPr fontId="2"/>
  </si>
  <si>
    <t>判断11</t>
    <rPh sb="0" eb="2">
      <t>ハンダン</t>
    </rPh>
    <phoneticPr fontId="2"/>
  </si>
  <si>
    <t>委託加算</t>
    <rPh sb="0" eb="2">
      <t>イタク</t>
    </rPh>
    <rPh sb="2" eb="4">
      <t>カサン</t>
    </rPh>
    <phoneticPr fontId="2"/>
  </si>
  <si>
    <t>小規模</t>
    <rPh sb="0" eb="3">
      <t>ショウキボ</t>
    </rPh>
    <phoneticPr fontId="2"/>
  </si>
  <si>
    <t>給付なし</t>
    <rPh sb="0" eb="2">
      <t>キュウフ</t>
    </rPh>
    <phoneticPr fontId="2"/>
  </si>
  <si>
    <t>給付あり</t>
    <rPh sb="0" eb="2">
      <t>キュウフ</t>
    </rPh>
    <phoneticPr fontId="2"/>
  </si>
  <si>
    <t>判断12</t>
    <rPh sb="0" eb="2">
      <t>ハンダン</t>
    </rPh>
    <phoneticPr fontId="2"/>
  </si>
  <si>
    <t>判断13</t>
    <rPh sb="0" eb="2">
      <t>ハンダン</t>
    </rPh>
    <phoneticPr fontId="2"/>
  </si>
  <si>
    <t>【要支援者】ケアマネジメントA（委託連携）</t>
    <rPh sb="1" eb="2">
      <t>ヨウ</t>
    </rPh>
    <rPh sb="2" eb="4">
      <t>シエン</t>
    </rPh>
    <rPh sb="4" eb="5">
      <t>シャ</t>
    </rPh>
    <rPh sb="16" eb="18">
      <t>イタク</t>
    </rPh>
    <rPh sb="18" eb="20">
      <t>レンケイ</t>
    </rPh>
    <phoneticPr fontId="2"/>
  </si>
  <si>
    <t>要支援</t>
    <rPh sb="0" eb="3">
      <t>ヨウシエン</t>
    </rPh>
    <phoneticPr fontId="2"/>
  </si>
  <si>
    <t>ケアA</t>
    <phoneticPr fontId="2"/>
  </si>
  <si>
    <t>基本</t>
    <rPh sb="0" eb="2">
      <t>キホン</t>
    </rPh>
    <phoneticPr fontId="2"/>
  </si>
  <si>
    <t>初回</t>
    <rPh sb="0" eb="2">
      <t>ショカイ</t>
    </rPh>
    <phoneticPr fontId="2"/>
  </si>
  <si>
    <t>ケアC</t>
    <phoneticPr fontId="2"/>
  </si>
  <si>
    <t>小　　　計</t>
    <rPh sb="0" eb="1">
      <t>ショウ</t>
    </rPh>
    <rPh sb="4" eb="5">
      <t>ケイ</t>
    </rPh>
    <phoneticPr fontId="2"/>
  </si>
  <si>
    <t>４，３１０円</t>
    <rPh sb="5" eb="6">
      <t>エン</t>
    </rPh>
    <phoneticPr fontId="2"/>
  </si>
  <si>
    <t>８，６２０円</t>
    <rPh sb="5" eb="6">
      <t>エン</t>
    </rPh>
    <phoneticPr fontId="2"/>
  </si>
  <si>
    <t>１１，６２０円</t>
    <rPh sb="6" eb="7">
      <t>エン</t>
    </rPh>
    <phoneticPr fontId="2"/>
  </si>
  <si>
    <t>２１，９３０円</t>
    <rPh sb="6" eb="7">
      <t>エン</t>
    </rPh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</si>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</sst>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&quot;円&quot;"/>
    <numFmt numFmtId="177" formatCode="#,##0&quot;件&quot;"/>
    <numFmt numFmtId="178" formatCode="&quot;¥&quot;#,##0"/>
    <numFmt numFmtId="179" formatCode="ggge&quot;年&quot;mm&quot;月&quot;dd&quot;日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0" applyFont="1" applyBorder="1"/>
    <xf numFmtId="0" fontId="3" fillId="0" borderId="0" xfId="0" applyFont="1"/>
    <xf numFmtId="58" fontId="3" fillId="0" borderId="0" xfId="0" applyNumberFormat="1" applyFont="1" applyBorder="1" applyAlignment="1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3" fillId="0" borderId="0" xfId="0" applyFont="1" applyFill="1" applyProtection="1"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Protection="1">
      <protection locked="0" hidden="1"/>
    </xf>
    <xf numFmtId="0" fontId="3" fillId="0" borderId="1" xfId="0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Fill="1" applyBorder="1" applyProtection="1">
      <protection hidden="1"/>
    </xf>
    <xf numFmtId="0" fontId="4" fillId="0" borderId="0" xfId="0" applyFont="1" applyFill="1" applyAlignment="1" applyProtection="1">
      <alignment horizontal="right" vertical="center"/>
      <protection hidden="1"/>
    </xf>
    <xf numFmtId="0" fontId="3" fillId="0" borderId="2" xfId="0" applyFont="1" applyFill="1" applyBorder="1" applyProtection="1"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alignment horizontal="center" shrinkToFit="1"/>
      <protection locked="0" hidden="1"/>
    </xf>
    <xf numFmtId="0" fontId="0" fillId="0" borderId="5" xfId="0" applyFont="1" applyFill="1" applyBorder="1" applyAlignment="1" applyProtection="1">
      <alignment horizontal="center" shrinkToFit="1"/>
      <protection locked="0" hidden="1"/>
    </xf>
    <xf numFmtId="0" fontId="0" fillId="0" borderId="0" xfId="0" applyAlignment="1">
      <alignment horizontal="center" vertical="center"/>
    </xf>
    <xf numFmtId="58" fontId="4" fillId="0" borderId="0" xfId="0" applyNumberFormat="1" applyFont="1" applyBorder="1" applyAlignment="1"/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ill="1" applyProtection="1">
      <protection locked="0" hidden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wrapText="1" shrinkToFit="1"/>
      <protection locked="0" hidden="1"/>
    </xf>
    <xf numFmtId="0" fontId="0" fillId="0" borderId="0" xfId="0" applyFill="1" applyAlignment="1" applyProtection="1">
      <alignment vertical="center"/>
      <protection locked="0" hidden="1"/>
    </xf>
    <xf numFmtId="0" fontId="0" fillId="0" borderId="0" xfId="0" applyFill="1" applyProtection="1">
      <protection locked="0" hidden="1"/>
    </xf>
    <xf numFmtId="0" fontId="3" fillId="0" borderId="0" xfId="0" applyFont="1" applyFill="1" applyBorder="1" applyProtection="1">
      <protection locked="0"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179" fontId="3" fillId="2" borderId="0" xfId="0" applyNumberFormat="1" applyFont="1" applyFill="1" applyBorder="1" applyProtection="1"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center" shrinkToFit="1"/>
      <protection locked="0" hidden="1"/>
    </xf>
    <xf numFmtId="0" fontId="0" fillId="0" borderId="0" xfId="0" applyFill="1" applyProtection="1">
      <protection locked="0" hidden="1"/>
    </xf>
    <xf numFmtId="0" fontId="7" fillId="0" borderId="0" xfId="0" applyFont="1" applyFill="1" applyProtection="1">
      <protection hidden="1"/>
    </xf>
    <xf numFmtId="0" fontId="3" fillId="3" borderId="5" xfId="0" applyFont="1" applyFill="1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0" fillId="0" borderId="0" xfId="0" applyFill="1" applyAlignment="1" applyProtection="1">
      <alignment vertical="center"/>
      <protection locked="0" hidden="1"/>
    </xf>
    <xf numFmtId="0" fontId="0" fillId="0" borderId="0" xfId="0" applyFill="1" applyProtection="1">
      <protection locked="0"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5" fillId="0" borderId="5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Protection="1">
      <protection locked="0"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179" fontId="3" fillId="2" borderId="8" xfId="0" applyNumberFormat="1" applyFont="1" applyFill="1" applyBorder="1" applyProtection="1">
      <protection locked="0" hidden="1"/>
    </xf>
    <xf numFmtId="0" fontId="13" fillId="0" borderId="8" xfId="0" applyFont="1" applyFill="1" applyBorder="1" applyAlignment="1" applyProtection="1">
      <alignment horizontal="center"/>
      <protection locked="0"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17" xfId="0" applyFont="1" applyFill="1" applyBorder="1" applyAlignment="1" applyProtection="1">
      <alignment horizontal="center" vertical="center" wrapText="1"/>
      <protection hidden="1"/>
    </xf>
    <xf numFmtId="38" fontId="0" fillId="0" borderId="2" xfId="0" applyNumberFormat="1" applyFill="1" applyBorder="1" applyAlignment="1" applyProtection="1">
      <alignment horizontal="right" vertical="center"/>
      <protection hidden="1"/>
    </xf>
    <xf numFmtId="0" fontId="0" fillId="0" borderId="11" xfId="0" applyFill="1" applyBorder="1" applyAlignment="1" applyProtection="1">
      <alignment horizontal="right" vertical="center"/>
      <protection hidden="1"/>
    </xf>
    <xf numFmtId="0" fontId="0" fillId="0" borderId="12" xfId="0" applyFill="1" applyBorder="1" applyAlignment="1" applyProtection="1">
      <alignment horizontal="right" vertical="center"/>
      <protection hidden="1"/>
    </xf>
    <xf numFmtId="0" fontId="0" fillId="0" borderId="8" xfId="0" applyFill="1" applyBorder="1" applyAlignment="1" applyProtection="1">
      <alignment horizontal="right" vertical="center"/>
      <protection hidden="1"/>
    </xf>
    <xf numFmtId="0" fontId="0" fillId="0" borderId="9" xfId="0" applyFill="1" applyBorder="1" applyAlignment="1" applyProtection="1">
      <alignment horizontal="right" vertical="center"/>
      <protection hidden="1"/>
    </xf>
    <xf numFmtId="0" fontId="0" fillId="0" borderId="10" xfId="0" applyFill="1" applyBorder="1" applyAlignment="1" applyProtection="1">
      <alignment horizontal="right" vertical="center"/>
      <protection hidden="1"/>
    </xf>
    <xf numFmtId="38" fontId="0" fillId="0" borderId="2" xfId="1" applyFont="1" applyFill="1" applyBorder="1" applyAlignment="1" applyProtection="1">
      <alignment horizontal="right" vertical="center"/>
      <protection hidden="1"/>
    </xf>
    <xf numFmtId="38" fontId="0" fillId="0" borderId="11" xfId="1" applyFont="1" applyFill="1" applyBorder="1" applyAlignment="1" applyProtection="1">
      <alignment horizontal="right" vertical="center"/>
      <protection hidden="1"/>
    </xf>
    <xf numFmtId="38" fontId="0" fillId="0" borderId="12" xfId="1" applyFont="1" applyFill="1" applyBorder="1" applyAlignment="1" applyProtection="1">
      <alignment horizontal="right" vertical="center"/>
      <protection hidden="1"/>
    </xf>
    <xf numFmtId="38" fontId="0" fillId="0" borderId="8" xfId="1" applyFont="1" applyFill="1" applyBorder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0" fillId="0" borderId="9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3" fontId="0" fillId="0" borderId="2" xfId="0" applyNumberFormat="1" applyFill="1" applyBorder="1" applyAlignment="1" applyProtection="1">
      <alignment horizontal="right" vertical="center"/>
      <protection hidden="1"/>
    </xf>
    <xf numFmtId="0" fontId="0" fillId="0" borderId="2" xfId="0" applyFill="1" applyBorder="1" applyAlignment="1" applyProtection="1">
      <alignment horizontal="right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178" fontId="12" fillId="0" borderId="2" xfId="0" applyNumberFormat="1" applyFont="1" applyFill="1" applyBorder="1" applyAlignment="1" applyProtection="1">
      <alignment horizontal="right" vertical="center"/>
      <protection hidden="1"/>
    </xf>
    <xf numFmtId="178" fontId="12" fillId="0" borderId="11" xfId="0" applyNumberFormat="1" applyFont="1" applyFill="1" applyBorder="1" applyAlignment="1" applyProtection="1">
      <alignment horizontal="right" vertical="center"/>
      <protection hidden="1"/>
    </xf>
    <xf numFmtId="178" fontId="12" fillId="0" borderId="12" xfId="0" applyNumberFormat="1" applyFont="1" applyFill="1" applyBorder="1" applyAlignment="1" applyProtection="1">
      <alignment horizontal="right" vertical="center"/>
      <protection hidden="1"/>
    </xf>
    <xf numFmtId="178" fontId="12" fillId="0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0" xfId="0" applyFill="1" applyAlignment="1" applyProtection="1">
      <alignment horizontal="right" vertical="center"/>
      <protection locked="0" hidden="1"/>
    </xf>
    <xf numFmtId="0" fontId="0" fillId="0" borderId="0" xfId="0" applyFill="1" applyAlignment="1" applyProtection="1">
      <alignment horizontal="center" vertical="center"/>
      <protection locked="0" hidden="1"/>
    </xf>
    <xf numFmtId="0" fontId="0" fillId="0" borderId="0" xfId="0" applyFill="1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0" fillId="0" borderId="11" xfId="0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176" fontId="0" fillId="0" borderId="5" xfId="0" applyNumberFormat="1" applyBorder="1" applyAlignment="1" applyProtection="1">
      <alignment horizontal="right" vertical="center"/>
      <protection hidden="1"/>
    </xf>
    <xf numFmtId="176" fontId="0" fillId="0" borderId="6" xfId="0" applyNumberFormat="1" applyBorder="1" applyAlignment="1" applyProtection="1">
      <alignment horizontal="right" vertical="center"/>
      <protection hidden="1"/>
    </xf>
    <xf numFmtId="176" fontId="0" fillId="0" borderId="7" xfId="0" applyNumberFormat="1" applyBorder="1" applyAlignment="1" applyProtection="1">
      <alignment horizontal="right" vertical="center"/>
      <protection hidden="1"/>
    </xf>
    <xf numFmtId="177" fontId="0" fillId="0" borderId="2" xfId="0" applyNumberFormat="1" applyBorder="1" applyAlignment="1" applyProtection="1">
      <alignment horizontal="right" vertical="center"/>
      <protection hidden="1"/>
    </xf>
    <xf numFmtId="177" fontId="0" fillId="0" borderId="11" xfId="0" applyNumberFormat="1" applyBorder="1" applyAlignment="1" applyProtection="1">
      <alignment horizontal="right" vertical="center"/>
      <protection hidden="1"/>
    </xf>
    <xf numFmtId="177" fontId="0" fillId="0" borderId="9" xfId="0" applyNumberForma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0" fillId="0" borderId="7" xfId="0" applyFill="1" applyBorder="1" applyAlignment="1" applyProtection="1">
      <alignment horizontal="center" vertical="center"/>
      <protection hidden="1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2" xfId="0" applyFill="1" applyBorder="1" applyAlignment="1" applyProtection="1">
      <alignment horizontal="center" wrapText="1"/>
      <protection locked="0" hidden="1"/>
    </xf>
    <xf numFmtId="0" fontId="0" fillId="0" borderId="11" xfId="0" applyFill="1" applyBorder="1" applyAlignment="1" applyProtection="1">
      <alignment horizontal="center" wrapText="1"/>
      <protection locked="0" hidden="1"/>
    </xf>
    <xf numFmtId="0" fontId="0" fillId="0" borderId="9" xfId="0" applyFill="1" applyBorder="1" applyAlignment="1" applyProtection="1">
      <alignment horizontal="center" wrapText="1"/>
      <protection locked="0" hidden="1"/>
    </xf>
    <xf numFmtId="0" fontId="0" fillId="0" borderId="12" xfId="0" applyFill="1" applyBorder="1" applyAlignment="1" applyProtection="1">
      <alignment horizontal="center" wrapText="1"/>
      <protection locked="0" hidden="1"/>
    </xf>
    <xf numFmtId="0" fontId="0" fillId="0" borderId="8" xfId="0" applyFill="1" applyBorder="1" applyAlignment="1" applyProtection="1">
      <alignment horizontal="center" wrapText="1"/>
      <protection locked="0" hidden="1"/>
    </xf>
    <xf numFmtId="0" fontId="0" fillId="0" borderId="10" xfId="0" applyFill="1" applyBorder="1" applyAlignment="1" applyProtection="1">
      <alignment horizontal="center" wrapText="1"/>
      <protection locked="0" hidden="1"/>
    </xf>
    <xf numFmtId="0" fontId="0" fillId="0" borderId="2" xfId="0" applyFill="1" applyBorder="1" applyAlignment="1" applyProtection="1">
      <alignment horizontal="center" vertical="center"/>
      <protection locked="0" hidden="1"/>
    </xf>
    <xf numFmtId="0" fontId="0" fillId="0" borderId="14" xfId="0" applyFill="1" applyBorder="1" applyAlignment="1" applyProtection="1">
      <alignment horizontal="center" vertical="center"/>
      <protection locked="0" hidden="1"/>
    </xf>
    <xf numFmtId="0" fontId="0" fillId="0" borderId="12" xfId="0" applyFill="1" applyBorder="1" applyAlignment="1" applyProtection="1">
      <alignment horizontal="center" vertical="center"/>
      <protection locked="0" hidden="1"/>
    </xf>
    <xf numFmtId="0" fontId="0" fillId="0" borderId="16" xfId="0" applyFill="1" applyBorder="1" applyAlignment="1" applyProtection="1">
      <alignment horizontal="center" vertical="center"/>
      <protection locked="0" hidden="1"/>
    </xf>
    <xf numFmtId="0" fontId="0" fillId="0" borderId="13" xfId="0" applyFill="1" applyBorder="1" applyAlignment="1" applyProtection="1">
      <alignment horizontal="center" vertical="center"/>
      <protection locked="0" hidden="1"/>
    </xf>
    <xf numFmtId="0" fontId="0" fillId="0" borderId="15" xfId="0" applyFill="1" applyBorder="1" applyAlignment="1" applyProtection="1">
      <alignment horizontal="center" vertical="center"/>
      <protection locked="0" hidden="1"/>
    </xf>
    <xf numFmtId="0" fontId="0" fillId="0" borderId="9" xfId="0" applyFill="1" applyBorder="1" applyAlignment="1" applyProtection="1">
      <alignment horizontal="center" vertical="center"/>
      <protection locked="0" hidden="1"/>
    </xf>
    <xf numFmtId="0" fontId="0" fillId="0" borderId="10" xfId="0" applyFill="1" applyBorder="1" applyAlignment="1" applyProtection="1">
      <alignment horizontal="center" vertical="center"/>
      <protection locked="0"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178" fontId="12" fillId="0" borderId="2" xfId="0" applyNumberFormat="1" applyFont="1" applyBorder="1" applyAlignment="1" applyProtection="1">
      <alignment horizontal="right" vertical="center"/>
      <protection hidden="1"/>
    </xf>
    <xf numFmtId="178" fontId="12" fillId="0" borderId="11" xfId="0" applyNumberFormat="1" applyFont="1" applyBorder="1" applyAlignment="1" applyProtection="1">
      <alignment horizontal="right" vertical="center"/>
      <protection hidden="1"/>
    </xf>
    <xf numFmtId="178" fontId="12" fillId="0" borderId="12" xfId="0" applyNumberFormat="1" applyFont="1" applyBorder="1" applyAlignment="1" applyProtection="1">
      <alignment horizontal="right" vertical="center"/>
      <protection hidden="1"/>
    </xf>
    <xf numFmtId="178" fontId="12" fillId="0" borderId="8" xfId="0" applyNumberFormat="1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6" fontId="10" fillId="0" borderId="2" xfId="0" applyNumberFormat="1" applyFont="1" applyBorder="1" applyAlignment="1">
      <alignment horizontal="right" vertical="center"/>
    </xf>
    <xf numFmtId="0" fontId="10" fillId="0" borderId="11" xfId="0" applyNumberFormat="1" applyFont="1" applyBorder="1" applyAlignment="1">
      <alignment horizontal="right" vertical="center"/>
    </xf>
    <xf numFmtId="0" fontId="10" fillId="0" borderId="12" xfId="0" applyNumberFormat="1" applyFont="1" applyBorder="1" applyAlignment="1">
      <alignment horizontal="right" vertical="center"/>
    </xf>
    <xf numFmtId="0" fontId="10" fillId="0" borderId="8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57151</xdr:colOff>
      <xdr:row>0</xdr:row>
      <xdr:rowOff>38101</xdr:rowOff>
    </xdr:from>
    <xdr:to>
      <xdr:col>35</xdr:col>
      <xdr:colOff>161926</xdr:colOff>
      <xdr:row>2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62701" y="38101"/>
          <a:ext cx="1104900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0</xdr:row>
      <xdr:rowOff>123825</xdr:rowOff>
    </xdr:from>
    <xdr:to>
      <xdr:col>36</xdr:col>
      <xdr:colOff>19050</xdr:colOff>
      <xdr:row>1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48400" y="123825"/>
          <a:ext cx="12096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11430</xdr:colOff>
      <xdr:row>17</xdr:row>
      <xdr:rowOff>95251</xdr:rowOff>
    </xdr:from>
    <xdr:to>
      <xdr:col>42</xdr:col>
      <xdr:colOff>156351</xdr:colOff>
      <xdr:row>20</xdr:row>
      <xdr:rowOff>125731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7402830" y="4400551"/>
          <a:ext cx="1345071" cy="773430"/>
        </a:xfrm>
        <a:prstGeom prst="roundRect">
          <a:avLst/>
        </a:prstGeom>
        <a:solidFill>
          <a:srgbClr val="FFFFFF"/>
        </a:solidFill>
        <a:ln w="1905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はつらつ学校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訪問保健指導</a:t>
          </a:r>
          <a:endParaRPr kumimoji="1" lang="en-US" altLang="ja-JP" sz="1100" b="1"/>
        </a:p>
        <a:p>
          <a:pPr algn="ctr"/>
          <a:r>
            <a:rPr kumimoji="1" lang="en-US" altLang="ja-JP" sz="1100" b="1"/>
            <a:t>PT</a:t>
          </a:r>
          <a:r>
            <a:rPr kumimoji="1" lang="ja-JP" altLang="en-US" sz="1100" b="1"/>
            <a:t>評価訪問事業</a:t>
          </a:r>
          <a:endParaRPr kumimoji="1" lang="en-US" altLang="ja-JP" sz="1100" b="1"/>
        </a:p>
      </xdr:txBody>
    </xdr:sp>
    <xdr:clientData/>
  </xdr:twoCellAnchor>
  <xdr:twoCellAnchor>
    <xdr:from>
      <xdr:col>40</xdr:col>
      <xdr:colOff>87630</xdr:colOff>
      <xdr:row>21</xdr:row>
      <xdr:rowOff>66675</xdr:rowOff>
    </xdr:from>
    <xdr:to>
      <xdr:col>48</xdr:col>
      <xdr:colOff>106680</xdr:colOff>
      <xdr:row>24</xdr:row>
      <xdr:rowOff>57150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8279130" y="5362575"/>
          <a:ext cx="1419225" cy="733425"/>
        </a:xfrm>
        <a:prstGeom prst="roundRect">
          <a:avLst/>
        </a:prstGeom>
        <a:solidFill>
          <a:srgbClr val="FFFFFF"/>
        </a:solidFill>
        <a:ln w="1905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介護予防拠点事業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家事しえん隊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生活サポート事業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34</xdr:col>
      <xdr:colOff>165735</xdr:colOff>
      <xdr:row>14</xdr:row>
      <xdr:rowOff>114301</xdr:rowOff>
    </xdr:from>
    <xdr:to>
      <xdr:col>40</xdr:col>
      <xdr:colOff>165812</xdr:colOff>
      <xdr:row>16</xdr:row>
      <xdr:rowOff>190501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7157085" y="3676651"/>
          <a:ext cx="1200227" cy="571500"/>
        </a:xfrm>
        <a:prstGeom prst="roundRect">
          <a:avLst/>
        </a:prstGeom>
        <a:solidFill>
          <a:srgbClr val="FFFFFF"/>
        </a:solidFill>
        <a:ln w="1905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通所介護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訪問介護</a:t>
          </a:r>
          <a:endParaRPr kumimoji="1" lang="en-US" altLang="ja-JP" sz="1100" b="1"/>
        </a:p>
      </xdr:txBody>
    </xdr:sp>
    <xdr:clientData/>
  </xdr:twoCellAnchor>
  <xdr:twoCellAnchor>
    <xdr:from>
      <xdr:col>43</xdr:col>
      <xdr:colOff>116206</xdr:colOff>
      <xdr:row>13</xdr:row>
      <xdr:rowOff>57150</xdr:rowOff>
    </xdr:from>
    <xdr:to>
      <xdr:col>50</xdr:col>
      <xdr:colOff>156226</xdr:colOff>
      <xdr:row>15</xdr:row>
      <xdr:rowOff>125730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8907781" y="3371850"/>
          <a:ext cx="1240170" cy="563880"/>
        </a:xfrm>
        <a:prstGeom prst="roundRect">
          <a:avLst/>
        </a:prstGeom>
        <a:solidFill>
          <a:srgbClr val="FFFFFF"/>
        </a:solidFill>
        <a:ln w="1905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認定なく</a:t>
          </a:r>
          <a:endParaRPr kumimoji="1" lang="en-US" altLang="ja-JP" sz="1100" b="1"/>
        </a:p>
        <a:p>
          <a:pPr algn="ctr"/>
          <a:r>
            <a:rPr kumimoji="1" lang="ja-JP" altLang="en-US" sz="1100" b="1"/>
            <a:t>総合事業を利用</a:t>
          </a:r>
          <a:endParaRPr kumimoji="1" lang="en-US" altLang="ja-JP" sz="1100" b="1"/>
        </a:p>
      </xdr:txBody>
    </xdr:sp>
    <xdr:clientData/>
  </xdr:twoCellAnchor>
  <xdr:twoCellAnchor>
    <xdr:from>
      <xdr:col>49</xdr:col>
      <xdr:colOff>85725</xdr:colOff>
      <xdr:row>10</xdr:row>
      <xdr:rowOff>19050</xdr:rowOff>
    </xdr:from>
    <xdr:to>
      <xdr:col>49</xdr:col>
      <xdr:colOff>161925</xdr:colOff>
      <xdr:row>13</xdr:row>
      <xdr:rowOff>57150</xdr:rowOff>
    </xdr:to>
    <xdr:cxnSp macro="">
      <xdr:nvCxnSpPr>
        <xdr:cNvPr id="6" name="直線矢印コネクタ 1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9877425" y="2590800"/>
          <a:ext cx="76200" cy="781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38</xdr:col>
      <xdr:colOff>133350</xdr:colOff>
      <xdr:row>8</xdr:row>
      <xdr:rowOff>28575</xdr:rowOff>
    </xdr:from>
    <xdr:to>
      <xdr:col>38</xdr:col>
      <xdr:colOff>180975</xdr:colOff>
      <xdr:row>14</xdr:row>
      <xdr:rowOff>104775</xdr:rowOff>
    </xdr:to>
    <xdr:cxnSp macro="">
      <xdr:nvCxnSpPr>
        <xdr:cNvPr id="7" name="直線矢印コネクタ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7924800" y="2105025"/>
          <a:ext cx="47625" cy="15621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9525</xdr:colOff>
      <xdr:row>10</xdr:row>
      <xdr:rowOff>47625</xdr:rowOff>
    </xdr:from>
    <xdr:to>
      <xdr:col>41</xdr:col>
      <xdr:colOff>104775</xdr:colOff>
      <xdr:row>17</xdr:row>
      <xdr:rowOff>95250</xdr:rowOff>
    </xdr:to>
    <xdr:cxnSp macro="">
      <xdr:nvCxnSpPr>
        <xdr:cNvPr id="8" name="直線矢印コネクタ 1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8401050" y="2619375"/>
          <a:ext cx="95250" cy="1781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168672</xdr:colOff>
      <xdr:row>11</xdr:row>
      <xdr:rowOff>104775</xdr:rowOff>
    </xdr:from>
    <xdr:to>
      <xdr:col>18</xdr:col>
      <xdr:colOff>116227</xdr:colOff>
      <xdr:row>14</xdr:row>
      <xdr:rowOff>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2159397" y="2924175"/>
          <a:ext cx="1747780" cy="638175"/>
        </a:xfrm>
        <a:prstGeom prst="roundRect">
          <a:avLst/>
        </a:prstGeom>
        <a:solidFill>
          <a:srgbClr val="FFFFFF"/>
        </a:solidFill>
        <a:ln w="1905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00"/>
            </a:lnSpc>
          </a:pPr>
          <a:r>
            <a:rPr kumimoji="1" lang="ja-JP" altLang="en-US" sz="1100" b="1"/>
            <a:t>保険者が山鹿市ではない</a:t>
          </a:r>
          <a:endParaRPr kumimoji="1" lang="en-US" altLang="ja-JP" sz="1100" b="1"/>
        </a:p>
        <a:p>
          <a:pPr algn="ctr">
            <a:lnSpc>
              <a:spcPts val="1300"/>
            </a:lnSpc>
          </a:pPr>
          <a:r>
            <a:rPr kumimoji="1" lang="ja-JP" altLang="en-US" sz="1100" b="1"/>
            <a:t>場合のみ記入</a:t>
          </a:r>
          <a:endParaRPr kumimoji="1" lang="en-US" altLang="ja-JP" sz="1100" b="1"/>
        </a:p>
      </xdr:txBody>
    </xdr:sp>
    <xdr:clientData/>
  </xdr:twoCellAnchor>
  <xdr:twoCellAnchor>
    <xdr:from>
      <xdr:col>17</xdr:col>
      <xdr:colOff>19050</xdr:colOff>
      <xdr:row>9</xdr:row>
      <xdr:rowOff>38100</xdr:rowOff>
    </xdr:from>
    <xdr:to>
      <xdr:col>17</xdr:col>
      <xdr:colOff>123825</xdr:colOff>
      <xdr:row>11</xdr:row>
      <xdr:rowOff>95250</xdr:rowOff>
    </xdr:to>
    <xdr:cxnSp macro="">
      <xdr:nvCxnSpPr>
        <xdr:cNvPr id="10" name="直線矢印コネクタ 2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3609975" y="2362200"/>
          <a:ext cx="104775" cy="552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42</xdr:col>
      <xdr:colOff>190500</xdr:colOff>
      <xdr:row>9</xdr:row>
      <xdr:rowOff>28575</xdr:rowOff>
    </xdr:from>
    <xdr:to>
      <xdr:col>43</xdr:col>
      <xdr:colOff>38100</xdr:colOff>
      <xdr:row>21</xdr:row>
      <xdr:rowOff>76200</xdr:rowOff>
    </xdr:to>
    <xdr:cxnSp macro="">
      <xdr:nvCxnSpPr>
        <xdr:cNvPr id="11" name="直線矢印コネクタ 2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8782050" y="2352675"/>
          <a:ext cx="47625" cy="3019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38100</xdr:colOff>
      <xdr:row>7</xdr:row>
      <xdr:rowOff>38100</xdr:rowOff>
    </xdr:from>
    <xdr:to>
      <xdr:col>33</xdr:col>
      <xdr:colOff>9525</xdr:colOff>
      <xdr:row>11</xdr:row>
      <xdr:rowOff>152400</xdr:rowOff>
    </xdr:to>
    <xdr:cxnSp macro="">
      <xdr:nvCxnSpPr>
        <xdr:cNvPr id="12" name="直線矢印コネクタ 4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6429375" y="1866900"/>
          <a:ext cx="371475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33</xdr:col>
      <xdr:colOff>133350</xdr:colOff>
      <xdr:row>11</xdr:row>
      <xdr:rowOff>47625</xdr:rowOff>
    </xdr:from>
    <xdr:to>
      <xdr:col>33</xdr:col>
      <xdr:colOff>142875</xdr:colOff>
      <xdr:row>18</xdr:row>
      <xdr:rowOff>219075</xdr:rowOff>
    </xdr:to>
    <xdr:cxnSp macro="">
      <xdr:nvCxnSpPr>
        <xdr:cNvPr id="13" name="直線矢印コネクタ 2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6924675" y="2867025"/>
          <a:ext cx="9525" cy="19050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142875</xdr:colOff>
      <xdr:row>11</xdr:row>
      <xdr:rowOff>152400</xdr:rowOff>
    </xdr:from>
    <xdr:to>
      <xdr:col>32</xdr:col>
      <xdr:colOff>171450</xdr:colOff>
      <xdr:row>14</xdr:row>
      <xdr:rowOff>219075</xdr:rowOff>
    </xdr:to>
    <xdr:grpSp>
      <xdr:nvGrpSpPr>
        <xdr:cNvPr id="14" name="グループ化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4333875" y="2971800"/>
          <a:ext cx="2428875" cy="809625"/>
          <a:chOff x="4911328" y="2821385"/>
          <a:chExt cx="2192734" cy="750492"/>
        </a:xfrm>
      </xdr:grpSpPr>
      <xdr:sp macro="" textlink="">
        <xdr:nvSpPr>
          <xdr:cNvPr id="15" name="角丸四角形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/>
        </xdr:nvSpPr>
        <xdr:spPr bwMode="auto">
          <a:xfrm>
            <a:off x="4911328" y="2821385"/>
            <a:ext cx="2149739" cy="750492"/>
          </a:xfrm>
          <a:prstGeom prst="roundRect">
            <a:avLst/>
          </a:prstGeom>
          <a:solidFill>
            <a:srgbClr val="FFFFFF"/>
          </a:solidFill>
          <a:ln w="19050" cap="rnd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b" upright="1"/>
          <a:lstStyle/>
          <a:p>
            <a:pPr algn="l"/>
            <a:endParaRPr kumimoji="1" lang="en-US" altLang="ja-JP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4937125" y="2865532"/>
            <a:ext cx="2166937" cy="7063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介護予防通所リハビリテーション</a:t>
            </a:r>
            <a:endParaRPr lang="ja-JP" altLang="ja-JP" b="1">
              <a:effectLst/>
            </a:endParaRPr>
          </a:p>
          <a:p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介護予防訪問看護</a:t>
            </a:r>
            <a:endParaRPr lang="ja-JP" altLang="ja-JP" b="1">
              <a:effectLst/>
            </a:endParaRPr>
          </a:p>
          <a:p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介護予防福祉用具貸与　等</a:t>
            </a:r>
            <a:endParaRPr lang="ja-JP" altLang="ja-JP" b="1">
              <a:effectLst/>
            </a:endParaRPr>
          </a:p>
        </xdr:txBody>
      </xdr:sp>
    </xdr:grpSp>
    <xdr:clientData/>
  </xdr:twoCellAnchor>
  <xdr:twoCellAnchor>
    <xdr:from>
      <xdr:col>25</xdr:col>
      <xdr:colOff>152400</xdr:colOff>
      <xdr:row>16</xdr:row>
      <xdr:rowOff>9525</xdr:rowOff>
    </xdr:from>
    <xdr:to>
      <xdr:col>34</xdr:col>
      <xdr:colOff>85725</xdr:colOff>
      <xdr:row>19</xdr:row>
      <xdr:rowOff>66675</xdr:rowOff>
    </xdr:to>
    <xdr:grpSp>
      <xdr:nvGrpSpPr>
        <xdr:cNvPr id="17" name="グループ化 9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5343525" y="4067175"/>
          <a:ext cx="1733550" cy="800100"/>
          <a:chOff x="5774530" y="4048125"/>
          <a:chExt cx="1587501" cy="714375"/>
        </a:xfrm>
      </xdr:grpSpPr>
      <xdr:sp macro="" textlink="">
        <xdr:nvSpPr>
          <xdr:cNvPr id="18" name="角丸四角形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/>
        </xdr:nvSpPr>
        <xdr:spPr bwMode="auto">
          <a:xfrm>
            <a:off x="5774530" y="4048125"/>
            <a:ext cx="1587501" cy="714375"/>
          </a:xfrm>
          <a:prstGeom prst="roundRect">
            <a:avLst>
              <a:gd name="adj" fmla="val 11972"/>
            </a:avLst>
          </a:prstGeom>
          <a:solidFill>
            <a:srgbClr val="FFFFFF"/>
          </a:solidFill>
          <a:ln w="19050" cap="rnd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>
              <a:lnSpc>
                <a:spcPts val="1300"/>
              </a:lnSpc>
            </a:pPr>
            <a:endParaRPr kumimoji="1" lang="en-US" altLang="ja-JP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/>
        </xdr:nvSpPr>
        <xdr:spPr>
          <a:xfrm>
            <a:off x="5818143" y="4107656"/>
            <a:ext cx="1491553" cy="6378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300"/>
              </a:lnSpc>
            </a:pP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入院中等</a:t>
            </a:r>
            <a:r>
              <a:rPr kumimoji="1" lang="ja-JP" altLang="en-US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の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諸事情で</a:t>
            </a:r>
            <a:endPara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endParaRPr>
          </a:p>
          <a:p>
            <a:pPr>
              <a:lnSpc>
                <a:spcPts val="1300"/>
              </a:lnSpc>
            </a:pP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利用休止の場合は</a:t>
            </a:r>
            <a:endPara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×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を入力</a:t>
            </a:r>
            <a:endParaRPr lang="ja-JP" altLang="ja-JP" b="1">
              <a:effectLst/>
              <a:latin typeface="+mn-ea"/>
              <a:ea typeface="+mn-ea"/>
            </a:endParaRPr>
          </a:p>
          <a:p>
            <a:pPr>
              <a:lnSpc>
                <a:spcPts val="1200"/>
              </a:lnSpc>
            </a:pPr>
            <a:endParaRPr lang="ja-JP" altLang="ja-JP" b="1">
              <a:effectLst/>
              <a:latin typeface="+mn-ea"/>
              <a:ea typeface="+mn-e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</xdr:colOff>
      <xdr:row>28</xdr:row>
      <xdr:rowOff>0</xdr:rowOff>
    </xdr:from>
    <xdr:to>
      <xdr:col>36</xdr:col>
      <xdr:colOff>87669</xdr:colOff>
      <xdr:row>29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810375" y="6715125"/>
          <a:ext cx="478194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28575</xdr:colOff>
      <xdr:row>5</xdr:row>
      <xdr:rowOff>47625</xdr:rowOff>
    </xdr:from>
    <xdr:to>
      <xdr:col>34</xdr:col>
      <xdr:colOff>152400</xdr:colOff>
      <xdr:row>10</xdr:row>
      <xdr:rowOff>114300</xdr:rowOff>
    </xdr:to>
    <xdr:grpSp>
      <xdr:nvGrpSpPr>
        <xdr:cNvPr id="4" name="グループ化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>
          <a:grpSpLocks/>
        </xdr:cNvGrpSpPr>
      </xdr:nvGrpSpPr>
      <xdr:grpSpPr bwMode="auto">
        <a:xfrm>
          <a:off x="5029200" y="1428750"/>
          <a:ext cx="1924050" cy="1209675"/>
          <a:chOff x="5572125" y="1609725"/>
          <a:chExt cx="1924050" cy="1209675"/>
        </a:xfrm>
      </xdr:grpSpPr>
      <xdr:sp macro="" textlink="">
        <xdr:nvSpPr>
          <xdr:cNvPr id="5" name="円/楕円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5572125" y="1609725"/>
            <a:ext cx="1924050" cy="619125"/>
          </a:xfrm>
          <a:prstGeom prst="ellipse">
            <a:avLst/>
          </a:prstGeom>
          <a:noFill/>
          <a:ln w="2857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上矢印吹き出し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5772150" y="2247900"/>
            <a:ext cx="1562100" cy="571500"/>
          </a:xfrm>
          <a:prstGeom prst="upArrowCallout">
            <a:avLst>
              <a:gd name="adj1" fmla="val 27612"/>
              <a:gd name="adj2" fmla="val 27612"/>
              <a:gd name="adj3" fmla="val 25000"/>
              <a:gd name="adj4" fmla="val 64977"/>
            </a:avLst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 flipH="1">
            <a:off x="6086475" y="2486025"/>
            <a:ext cx="904875" cy="2762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ja-JP" altLang="en-US" sz="1100" b="1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請求月末日</a:t>
            </a:r>
            <a:r>
              <a:rPr lang="ja-JP" altLang="en-US">
                <a:solidFill>
                  <a:srgbClr val="FF0000"/>
                </a:solidFill>
              </a:rPr>
              <a:t> 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26</xdr:row>
      <xdr:rowOff>0</xdr:rowOff>
    </xdr:from>
    <xdr:to>
      <xdr:col>36</xdr:col>
      <xdr:colOff>0</xdr:colOff>
      <xdr:row>27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800850" y="5991225"/>
          <a:ext cx="400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9525</xdr:colOff>
      <xdr:row>27</xdr:row>
      <xdr:rowOff>0</xdr:rowOff>
    </xdr:from>
    <xdr:to>
      <xdr:col>36</xdr:col>
      <xdr:colOff>9525</xdr:colOff>
      <xdr:row>28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810375" y="6296025"/>
          <a:ext cx="400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0</xdr:colOff>
      <xdr:row>28</xdr:row>
      <xdr:rowOff>0</xdr:rowOff>
    </xdr:from>
    <xdr:to>
      <xdr:col>36</xdr:col>
      <xdr:colOff>0</xdr:colOff>
      <xdr:row>29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6800850" y="6600825"/>
          <a:ext cx="400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0</xdr:colOff>
      <xdr:row>29</xdr:row>
      <xdr:rowOff>0</xdr:rowOff>
    </xdr:from>
    <xdr:to>
      <xdr:col>36</xdr:col>
      <xdr:colOff>0</xdr:colOff>
      <xdr:row>30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6800850" y="6905625"/>
          <a:ext cx="400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0</xdr:colOff>
      <xdr:row>30</xdr:row>
      <xdr:rowOff>9525</xdr:rowOff>
    </xdr:from>
    <xdr:to>
      <xdr:col>36</xdr:col>
      <xdr:colOff>0</xdr:colOff>
      <xdr:row>31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6800850" y="7219950"/>
          <a:ext cx="400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47625</xdr:colOff>
      <xdr:row>5</xdr:row>
      <xdr:rowOff>9525</xdr:rowOff>
    </xdr:from>
    <xdr:to>
      <xdr:col>34</xdr:col>
      <xdr:colOff>171450</xdr:colOff>
      <xdr:row>10</xdr:row>
      <xdr:rowOff>76200</xdr:rowOff>
    </xdr:to>
    <xdr:grpSp>
      <xdr:nvGrpSpPr>
        <xdr:cNvPr id="7" name="グループ化 8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>
          <a:grpSpLocks/>
        </xdr:cNvGrpSpPr>
      </xdr:nvGrpSpPr>
      <xdr:grpSpPr bwMode="auto">
        <a:xfrm>
          <a:off x="5048250" y="1390650"/>
          <a:ext cx="1924050" cy="1209675"/>
          <a:chOff x="5572125" y="1609725"/>
          <a:chExt cx="1924050" cy="1209675"/>
        </a:xfrm>
      </xdr:grpSpPr>
      <xdr:sp macro="" textlink="">
        <xdr:nvSpPr>
          <xdr:cNvPr id="8" name="円/楕円 4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572125" y="1609725"/>
            <a:ext cx="1924050" cy="619125"/>
          </a:xfrm>
          <a:prstGeom prst="ellipse">
            <a:avLst/>
          </a:prstGeom>
          <a:noFill/>
          <a:ln w="2857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上矢印吹き出し 5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772150" y="2247900"/>
            <a:ext cx="1562100" cy="571500"/>
          </a:xfrm>
          <a:prstGeom prst="upArrowCallout">
            <a:avLst>
              <a:gd name="adj1" fmla="val 27612"/>
              <a:gd name="adj2" fmla="val 27612"/>
              <a:gd name="adj3" fmla="val 25000"/>
              <a:gd name="adj4" fmla="val 64977"/>
            </a:avLst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/>
        </xdr:nvSpPr>
        <xdr:spPr>
          <a:xfrm flipH="1">
            <a:off x="6086475" y="2486025"/>
            <a:ext cx="904875" cy="2762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ja-JP" altLang="en-US" sz="1100" b="1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請求月末日</a:t>
            </a:r>
            <a:r>
              <a:rPr lang="ja-JP" altLang="en-US">
                <a:solidFill>
                  <a:srgbClr val="FF0000"/>
                </a:solidFill>
              </a:rPr>
              <a:t> 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showGridLines="0" tabSelected="1" zoomScale="75" zoomScaleNormal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9" sqref="I9"/>
    </sheetView>
  </sheetViews>
  <sheetFormatPr defaultColWidth="2.625" defaultRowHeight="15" customHeight="1" x14ac:dyDescent="0.2"/>
  <cols>
    <col min="1" max="1" width="5.125" style="13" customWidth="1"/>
    <col min="2" max="3" width="14.75" style="13" customWidth="1"/>
    <col min="4" max="4" width="9.75" style="13" customWidth="1"/>
    <col min="5" max="5" width="10.75" style="13" customWidth="1"/>
    <col min="6" max="11" width="8.5" style="13" customWidth="1"/>
    <col min="12" max="14" width="5.75" style="13" customWidth="1"/>
    <col min="15" max="16" width="7.875" style="13" customWidth="1"/>
    <col min="17" max="17" width="9.5" style="13" customWidth="1"/>
    <col min="18" max="45" width="9.5" style="13" hidden="1" customWidth="1"/>
    <col min="46" max="46" width="9.5" style="13" customWidth="1"/>
    <col min="47" max="16384" width="2.625" style="13"/>
  </cols>
  <sheetData>
    <row r="1" spans="1:44" ht="11.25" customHeight="1" x14ac:dyDescent="0.2">
      <c r="B1" s="14"/>
      <c r="C1" s="14"/>
      <c r="D1" s="14"/>
      <c r="E1" s="15"/>
      <c r="F1" s="15"/>
      <c r="G1" s="65"/>
      <c r="H1" s="65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44" ht="18.75" x14ac:dyDescent="0.2">
      <c r="A2" s="66" t="s">
        <v>53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45"/>
    </row>
    <row r="3" spans="1:44" ht="18" customHeight="1" x14ac:dyDescent="0.2">
      <c r="A3" s="16"/>
      <c r="B3" s="16"/>
      <c r="C3" s="16"/>
      <c r="D3" s="16"/>
      <c r="E3" s="68" t="s">
        <v>124</v>
      </c>
      <c r="F3" s="68"/>
      <c r="G3" s="68"/>
      <c r="H3" s="68"/>
      <c r="I3" s="68"/>
      <c r="J3" s="17"/>
      <c r="L3" s="17"/>
      <c r="M3" s="67"/>
      <c r="N3" s="67"/>
      <c r="O3" s="67"/>
      <c r="P3" s="67"/>
      <c r="Q3" s="67"/>
      <c r="R3" s="46"/>
      <c r="AH3" s="50" t="s">
        <v>136</v>
      </c>
      <c r="AI3" s="13" t="s">
        <v>143</v>
      </c>
      <c r="AL3" s="13" t="s">
        <v>145</v>
      </c>
      <c r="AM3" s="13" t="s">
        <v>145</v>
      </c>
      <c r="AN3" s="13" t="s">
        <v>145</v>
      </c>
      <c r="AP3" s="50" t="s">
        <v>137</v>
      </c>
      <c r="AQ3" s="50" t="s">
        <v>137</v>
      </c>
      <c r="AR3" s="50" t="s">
        <v>136</v>
      </c>
    </row>
    <row r="4" spans="1:44" ht="18" customHeight="1" x14ac:dyDescent="0.2">
      <c r="A4" s="57"/>
      <c r="B4" s="18"/>
      <c r="C4" s="18"/>
      <c r="D4" s="18"/>
      <c r="E4" s="61" t="s">
        <v>5</v>
      </c>
      <c r="F4" s="61" t="s">
        <v>7</v>
      </c>
      <c r="G4" s="69" t="s">
        <v>132</v>
      </c>
      <c r="H4" s="61" t="s">
        <v>11</v>
      </c>
      <c r="I4" s="69" t="s">
        <v>70</v>
      </c>
      <c r="J4" s="69" t="s">
        <v>68</v>
      </c>
      <c r="K4" s="69" t="s">
        <v>69</v>
      </c>
      <c r="L4" s="58" t="s">
        <v>4</v>
      </c>
      <c r="M4" s="59"/>
      <c r="N4" s="59"/>
      <c r="O4" s="61" t="s">
        <v>122</v>
      </c>
      <c r="P4" s="61" t="s">
        <v>123</v>
      </c>
      <c r="Q4" s="69" t="s">
        <v>67</v>
      </c>
      <c r="R4" s="47"/>
      <c r="AH4" s="50" t="s">
        <v>139</v>
      </c>
      <c r="AI4" s="13" t="s">
        <v>144</v>
      </c>
      <c r="AL4" s="13" t="s">
        <v>144</v>
      </c>
      <c r="AM4" s="13" t="s">
        <v>146</v>
      </c>
      <c r="AN4" s="13" t="s">
        <v>147</v>
      </c>
      <c r="AP4" s="50" t="s">
        <v>139</v>
      </c>
      <c r="AQ4" s="50" t="s">
        <v>138</v>
      </c>
      <c r="AR4" s="50" t="s">
        <v>138</v>
      </c>
    </row>
    <row r="5" spans="1:44" ht="31.5" customHeight="1" x14ac:dyDescent="0.2">
      <c r="A5" s="57"/>
      <c r="B5" s="19" t="s">
        <v>0</v>
      </c>
      <c r="C5" s="19" t="s">
        <v>1</v>
      </c>
      <c r="D5" s="19" t="s">
        <v>3</v>
      </c>
      <c r="E5" s="62"/>
      <c r="F5" s="62"/>
      <c r="G5" s="62"/>
      <c r="H5" s="62"/>
      <c r="I5" s="70"/>
      <c r="J5" s="70"/>
      <c r="K5" s="70"/>
      <c r="L5" s="20" t="s">
        <v>87</v>
      </c>
      <c r="M5" s="21" t="s">
        <v>41</v>
      </c>
      <c r="N5" s="21" t="s">
        <v>42</v>
      </c>
      <c r="O5" s="62"/>
      <c r="P5" s="62"/>
      <c r="Q5" s="70"/>
      <c r="R5" s="20"/>
      <c r="S5" s="63" t="s">
        <v>83</v>
      </c>
      <c r="T5" s="64"/>
      <c r="U5" s="64"/>
      <c r="W5" s="23" t="s">
        <v>134</v>
      </c>
      <c r="X5" s="22" t="s">
        <v>7</v>
      </c>
      <c r="Y5" s="22" t="s">
        <v>131</v>
      </c>
      <c r="Z5" s="23" t="s">
        <v>68</v>
      </c>
      <c r="AA5" s="22" t="s">
        <v>8</v>
      </c>
      <c r="AB5" s="23" t="s">
        <v>67</v>
      </c>
      <c r="AC5" s="23" t="s">
        <v>81</v>
      </c>
      <c r="AD5" s="23" t="s">
        <v>82</v>
      </c>
      <c r="AE5" s="23" t="s">
        <v>85</v>
      </c>
      <c r="AF5" s="23" t="s">
        <v>71</v>
      </c>
      <c r="AG5" s="23" t="s">
        <v>72</v>
      </c>
      <c r="AH5" s="23" t="s">
        <v>73</v>
      </c>
      <c r="AI5" s="23" t="s">
        <v>74</v>
      </c>
      <c r="AJ5" s="23" t="s">
        <v>75</v>
      </c>
      <c r="AK5" s="23" t="s">
        <v>77</v>
      </c>
      <c r="AL5" s="23" t="s">
        <v>78</v>
      </c>
      <c r="AM5" s="23" t="s">
        <v>79</v>
      </c>
      <c r="AN5" s="23" t="s">
        <v>80</v>
      </c>
      <c r="AO5" s="23" t="s">
        <v>133</v>
      </c>
      <c r="AP5" s="23" t="s">
        <v>135</v>
      </c>
      <c r="AQ5" s="23" t="s">
        <v>140</v>
      </c>
      <c r="AR5" s="23" t="s">
        <v>141</v>
      </c>
    </row>
    <row r="6" spans="1:44" ht="21.75" customHeight="1" x14ac:dyDescent="0.2">
      <c r="A6" s="12">
        <v>1</v>
      </c>
      <c r="B6" s="31"/>
      <c r="C6" s="31"/>
      <c r="D6" s="31"/>
      <c r="E6" s="32"/>
      <c r="F6" s="31"/>
      <c r="G6" s="41"/>
      <c r="H6" s="31"/>
      <c r="I6" s="31"/>
      <c r="J6" s="31"/>
      <c r="K6" s="32"/>
      <c r="L6" s="32"/>
      <c r="M6" s="32"/>
      <c r="N6" s="32"/>
      <c r="O6" s="31"/>
      <c r="P6" s="31"/>
      <c r="Q6" s="31"/>
      <c r="R6" s="48"/>
      <c r="S6" s="13">
        <f>IF(COUNTIFS(L6:N6,"○")&gt;1,1,0)</f>
        <v>0</v>
      </c>
      <c r="T6" s="13">
        <f>IF(COUNTIFS(O6:Q6,"○")&gt;1,1,0)</f>
        <v>0</v>
      </c>
      <c r="U6" s="13">
        <f t="shared" ref="U6:U45" si="0">IF(AND(COUNTIFS(Q6,"○")&gt;=1,COUNTIFS(J6,"○")&gt;=1),1,0)</f>
        <v>0</v>
      </c>
      <c r="V6" s="24" t="str">
        <f>IF(SUM(S6:U6),"注意"," ")</f>
        <v xml:space="preserve"> </v>
      </c>
      <c r="W6" s="12" t="e">
        <f>IF(#REF!="○",1,0)</f>
        <v>#REF!</v>
      </c>
      <c r="X6" s="12">
        <f>IF(F6="○",1,0)</f>
        <v>0</v>
      </c>
      <c r="Y6" s="12">
        <f>IF(G6="○",1,0)</f>
        <v>0</v>
      </c>
      <c r="Z6" s="12">
        <f t="shared" ref="Z6:Z45" si="1">IF(J6="○",1,0)</f>
        <v>0</v>
      </c>
      <c r="AA6" s="12">
        <f t="shared" ref="AA6:AA45" si="2">IF(O6="○",1,0)</f>
        <v>0</v>
      </c>
      <c r="AB6" s="12">
        <f t="shared" ref="AB6:AB45" si="3">IF(Q6="○",1,0)</f>
        <v>0</v>
      </c>
      <c r="AC6" s="12">
        <f t="shared" ref="AC6:AC45" si="4">IF(OR(L6="○",M6="○"),1,0)</f>
        <v>0</v>
      </c>
      <c r="AD6" s="12">
        <f t="shared" ref="AD6:AD45" si="5">IF(N6="○",1,0)</f>
        <v>0</v>
      </c>
      <c r="AE6" s="12">
        <f>IF(COUNTIF(J6:N6,"○")=0,1,0)</f>
        <v>1</v>
      </c>
      <c r="AF6" s="12">
        <f>IF(Z6=1,1,0)</f>
        <v>0</v>
      </c>
      <c r="AG6" s="12">
        <f>IF(AND(Z6=1,X6=1),1,0)</f>
        <v>0</v>
      </c>
      <c r="AH6" s="12">
        <f>IF(AND(Z6=1,Y6=1),1,0)</f>
        <v>0</v>
      </c>
      <c r="AI6" s="12">
        <f>IF(AND(AA6=1,Z6&lt;&gt;1,AE6&lt;&gt;1),1,0)</f>
        <v>0</v>
      </c>
      <c r="AJ6" s="12">
        <f>IF(AND(AA6=1,Z6&lt;&gt;1,X6=1,AD6&lt;&gt;1),1,0)</f>
        <v>0</v>
      </c>
      <c r="AK6" s="12">
        <f>IF(AND(AA6=1,Z6&lt;&gt;1,X6=1,AD6=1),1,0)</f>
        <v>0</v>
      </c>
      <c r="AL6" s="12">
        <f>IF(AND(AB6=1,Z6&lt;&gt;1,AC6=1),1,0)</f>
        <v>0</v>
      </c>
      <c r="AM6" s="12">
        <f>IF(AND(AB6=1,Z6&lt;&gt;1,X6=1,AC6=1),1,0)</f>
        <v>0</v>
      </c>
      <c r="AN6" s="12">
        <f>IF(AND(AB6=1,Z6&lt;&gt;1,X6=1,AD6=1),1,0)</f>
        <v>0</v>
      </c>
      <c r="AO6" s="12">
        <f>IF(AND(AG6=1,AF6=1),1,0)</f>
        <v>0</v>
      </c>
      <c r="AP6" s="12" t="e">
        <f>IF(AND(W6=1,Z6=1),1,0)</f>
        <v>#REF!</v>
      </c>
      <c r="AQ6" s="12" t="e">
        <f>IF(AND(W6,Z6=0),1,0)</f>
        <v>#REF!</v>
      </c>
      <c r="AR6" s="12">
        <f>IF(AND(Y6=1,Z6=0),1,0)</f>
        <v>0</v>
      </c>
    </row>
    <row r="7" spans="1:44" ht="21.75" customHeight="1" x14ac:dyDescent="0.2">
      <c r="A7" s="12">
        <v>2</v>
      </c>
      <c r="B7" s="31"/>
      <c r="C7" s="31"/>
      <c r="D7" s="31"/>
      <c r="E7" s="32"/>
      <c r="F7" s="31"/>
      <c r="G7" s="41"/>
      <c r="H7" s="31"/>
      <c r="I7" s="31"/>
      <c r="J7" s="31"/>
      <c r="K7" s="32"/>
      <c r="L7" s="32"/>
      <c r="M7" s="32"/>
      <c r="N7" s="32"/>
      <c r="O7" s="31"/>
      <c r="P7" s="31"/>
      <c r="Q7" s="31"/>
      <c r="R7" s="48"/>
      <c r="S7" s="13">
        <f t="shared" ref="S7:S45" si="6">IF(COUNTIFS(L7:N7,"○")&gt;1,1,0)</f>
        <v>0</v>
      </c>
      <c r="T7" s="13">
        <f t="shared" ref="T7:T45" si="7">IF(COUNTIFS(O7:Q7,"○")&gt;1,1,0)</f>
        <v>0</v>
      </c>
      <c r="U7" s="13">
        <f>IF(AND(COUNTIFS(Q7,"○")&gt;=1,COUNTIFS(J7,"○")&gt;=1),1,0)</f>
        <v>0</v>
      </c>
      <c r="V7" s="24" t="str">
        <f t="shared" ref="V7:V45" si="8">IF(SUM(S7:U7),"注意"," ")</f>
        <v xml:space="preserve"> </v>
      </c>
      <c r="W7" s="12">
        <f t="shared" ref="W7:W45" si="9">IF(E7="○",1,0)</f>
        <v>0</v>
      </c>
      <c r="X7" s="12">
        <f t="shared" ref="X7:X45" si="10">IF(F7="○",1,0)</f>
        <v>0</v>
      </c>
      <c r="Y7" s="12">
        <f t="shared" ref="Y7:Y45" si="11">IF(G7="○",1,0)</f>
        <v>0</v>
      </c>
      <c r="Z7" s="12">
        <f t="shared" si="1"/>
        <v>0</v>
      </c>
      <c r="AA7" s="12">
        <f t="shared" si="2"/>
        <v>0</v>
      </c>
      <c r="AB7" s="12">
        <f t="shared" si="3"/>
        <v>0</v>
      </c>
      <c r="AC7" s="12">
        <f t="shared" si="4"/>
        <v>0</v>
      </c>
      <c r="AD7" s="12">
        <f t="shared" si="5"/>
        <v>0</v>
      </c>
      <c r="AE7" s="12">
        <f t="shared" ref="AE7:AE45" si="12">IF(COUNTIF(J7:N7,"○")=0,1,0)</f>
        <v>1</v>
      </c>
      <c r="AF7" s="12">
        <f t="shared" ref="AF7:AF45" si="13">IF(Z7=1,1,0)</f>
        <v>0</v>
      </c>
      <c r="AG7" s="12">
        <f>IF(AND(Z7=1,X7=1),1,0)</f>
        <v>0</v>
      </c>
      <c r="AH7" s="12">
        <f>IF(AND(Z7=1,Y7=1),1,0)</f>
        <v>0</v>
      </c>
      <c r="AI7" s="12">
        <f t="shared" ref="AI7:AI45" si="14">IF(AND(AA7=1,Z7&lt;&gt;1,AE7&lt;&gt;1),1,0)</f>
        <v>0</v>
      </c>
      <c r="AJ7" s="12">
        <f t="shared" ref="AJ7:AJ45" si="15">IF(AND(AA7=1,Z7&lt;&gt;1,X7=1,AD7&lt;&gt;1),1,0)</f>
        <v>0</v>
      </c>
      <c r="AK7" s="12">
        <f t="shared" ref="AK7:AK45" si="16">IF(AND(AA7=1,Z7&lt;&gt;1,X7=1,AD7=1),1,0)</f>
        <v>0</v>
      </c>
      <c r="AL7" s="12">
        <f t="shared" ref="AL7:AL45" si="17">IF(AND(AB7=1,Z7&lt;&gt;1,X7&lt;&gt;1),1,0)</f>
        <v>0</v>
      </c>
      <c r="AM7" s="12">
        <f t="shared" ref="AM7:AM45" si="18">IF(AND(AB7=1,Z7&lt;&gt;1,X7=1,AC7=1),1,0)</f>
        <v>0</v>
      </c>
      <c r="AN7" s="12">
        <f t="shared" ref="AN7:AN45" si="19">IF(AND(AB7=1,Z7&lt;&gt;1,X7=1,AD7=1),1,0)</f>
        <v>0</v>
      </c>
      <c r="AO7" s="12">
        <f>IF(AND(AG7=1,AF7=1),1,0)</f>
        <v>0</v>
      </c>
      <c r="AP7" s="12">
        <f t="shared" ref="AP7:AP45" si="20">IF(AND(W7=1,Z7=1),1,0)</f>
        <v>0</v>
      </c>
      <c r="AQ7" s="12">
        <f t="shared" ref="AQ7:AQ45" si="21">IF(AND(W7,Z7=0),1,0)</f>
        <v>0</v>
      </c>
      <c r="AR7" s="12">
        <f t="shared" ref="AR7:AR45" si="22">IF(AND(Y7=1,Z7=0),1,0)</f>
        <v>0</v>
      </c>
    </row>
    <row r="8" spans="1:44" ht="21.75" customHeight="1" x14ac:dyDescent="0.2">
      <c r="A8" s="12">
        <v>3</v>
      </c>
      <c r="B8" s="31"/>
      <c r="C8" s="31"/>
      <c r="D8" s="31"/>
      <c r="E8" s="32"/>
      <c r="F8" s="31"/>
      <c r="G8" s="41"/>
      <c r="H8" s="31"/>
      <c r="I8" s="31"/>
      <c r="J8" s="31"/>
      <c r="K8" s="32"/>
      <c r="L8" s="32"/>
      <c r="M8" s="32"/>
      <c r="N8" s="32"/>
      <c r="O8" s="31"/>
      <c r="P8" s="31"/>
      <c r="Q8" s="31"/>
      <c r="R8" s="48"/>
      <c r="S8" s="13">
        <f t="shared" si="6"/>
        <v>0</v>
      </c>
      <c r="T8" s="13">
        <f t="shared" si="7"/>
        <v>0</v>
      </c>
      <c r="U8" s="13">
        <f t="shared" si="0"/>
        <v>0</v>
      </c>
      <c r="V8" s="24" t="str">
        <f t="shared" si="8"/>
        <v xml:space="preserve"> </v>
      </c>
      <c r="W8" s="12">
        <f t="shared" si="9"/>
        <v>0</v>
      </c>
      <c r="X8" s="12">
        <f t="shared" si="10"/>
        <v>0</v>
      </c>
      <c r="Y8" s="12">
        <f t="shared" si="11"/>
        <v>0</v>
      </c>
      <c r="Z8" s="12">
        <f t="shared" si="1"/>
        <v>0</v>
      </c>
      <c r="AA8" s="12">
        <f t="shared" si="2"/>
        <v>0</v>
      </c>
      <c r="AB8" s="12">
        <f t="shared" si="3"/>
        <v>0</v>
      </c>
      <c r="AC8" s="12">
        <f t="shared" si="4"/>
        <v>0</v>
      </c>
      <c r="AD8" s="12">
        <f t="shared" si="5"/>
        <v>0</v>
      </c>
      <c r="AE8" s="12">
        <f t="shared" si="12"/>
        <v>1</v>
      </c>
      <c r="AF8" s="12">
        <f t="shared" si="13"/>
        <v>0</v>
      </c>
      <c r="AG8" s="12">
        <f>IF(AND(Z8=1,X8=1),1,0)</f>
        <v>0</v>
      </c>
      <c r="AH8" s="12">
        <f t="shared" ref="AH8:AH45" si="23">IF(AND(Z8=1,Y8=1),1,0)</f>
        <v>0</v>
      </c>
      <c r="AI8" s="12">
        <f t="shared" si="14"/>
        <v>0</v>
      </c>
      <c r="AJ8" s="12">
        <f t="shared" si="15"/>
        <v>0</v>
      </c>
      <c r="AK8" s="12">
        <f t="shared" si="16"/>
        <v>0</v>
      </c>
      <c r="AL8" s="12">
        <f t="shared" si="17"/>
        <v>0</v>
      </c>
      <c r="AM8" s="12">
        <f t="shared" si="18"/>
        <v>0</v>
      </c>
      <c r="AN8" s="12">
        <f t="shared" si="19"/>
        <v>0</v>
      </c>
      <c r="AO8" s="12">
        <f t="shared" ref="AO8:AO45" si="24">IF(AND(AG8=1,AF8=1),1,0)</f>
        <v>0</v>
      </c>
      <c r="AP8" s="12">
        <f t="shared" si="20"/>
        <v>0</v>
      </c>
      <c r="AQ8" s="12">
        <f t="shared" si="21"/>
        <v>0</v>
      </c>
      <c r="AR8" s="12">
        <f t="shared" si="22"/>
        <v>0</v>
      </c>
    </row>
    <row r="9" spans="1:44" ht="21.75" customHeight="1" x14ac:dyDescent="0.2">
      <c r="A9" s="12">
        <v>4</v>
      </c>
      <c r="B9" s="31"/>
      <c r="C9" s="31"/>
      <c r="D9" s="31"/>
      <c r="E9" s="32"/>
      <c r="F9" s="31"/>
      <c r="G9" s="41"/>
      <c r="H9" s="31"/>
      <c r="I9" s="31"/>
      <c r="J9" s="31"/>
      <c r="K9" s="32"/>
      <c r="L9" s="32"/>
      <c r="M9" s="32"/>
      <c r="N9" s="32"/>
      <c r="O9" s="31"/>
      <c r="P9" s="31"/>
      <c r="Q9" s="31"/>
      <c r="R9" s="48"/>
      <c r="S9" s="13">
        <f t="shared" si="6"/>
        <v>0</v>
      </c>
      <c r="T9" s="13">
        <f t="shared" si="7"/>
        <v>0</v>
      </c>
      <c r="U9" s="13">
        <f t="shared" si="0"/>
        <v>0</v>
      </c>
      <c r="V9" s="24" t="str">
        <f t="shared" si="8"/>
        <v xml:space="preserve"> </v>
      </c>
      <c r="W9" s="12">
        <f t="shared" si="9"/>
        <v>0</v>
      </c>
      <c r="X9" s="12">
        <f t="shared" si="10"/>
        <v>0</v>
      </c>
      <c r="Y9" s="12">
        <f t="shared" si="11"/>
        <v>0</v>
      </c>
      <c r="Z9" s="12">
        <f t="shared" si="1"/>
        <v>0</v>
      </c>
      <c r="AA9" s="12">
        <f t="shared" si="2"/>
        <v>0</v>
      </c>
      <c r="AB9" s="12">
        <f>IF(Q9="○",1,0)</f>
        <v>0</v>
      </c>
      <c r="AC9" s="12">
        <f t="shared" si="4"/>
        <v>0</v>
      </c>
      <c r="AD9" s="12">
        <f t="shared" si="5"/>
        <v>0</v>
      </c>
      <c r="AE9" s="12">
        <f t="shared" si="12"/>
        <v>1</v>
      </c>
      <c r="AF9" s="12">
        <f t="shared" si="13"/>
        <v>0</v>
      </c>
      <c r="AG9" s="12">
        <f t="shared" ref="AG9:AG45" si="25">IF(AND(Z9=1,X9=1),1,0)</f>
        <v>0</v>
      </c>
      <c r="AH9" s="12">
        <f t="shared" si="23"/>
        <v>0</v>
      </c>
      <c r="AI9" s="12">
        <f t="shared" si="14"/>
        <v>0</v>
      </c>
      <c r="AJ9" s="12">
        <f t="shared" si="15"/>
        <v>0</v>
      </c>
      <c r="AK9" s="12">
        <f t="shared" si="16"/>
        <v>0</v>
      </c>
      <c r="AL9" s="12">
        <f t="shared" si="17"/>
        <v>0</v>
      </c>
      <c r="AM9" s="12">
        <f t="shared" si="18"/>
        <v>0</v>
      </c>
      <c r="AN9" s="12">
        <f t="shared" si="19"/>
        <v>0</v>
      </c>
      <c r="AO9" s="12">
        <f t="shared" si="24"/>
        <v>0</v>
      </c>
      <c r="AP9" s="12">
        <f t="shared" si="20"/>
        <v>0</v>
      </c>
      <c r="AQ9" s="12">
        <f t="shared" si="21"/>
        <v>0</v>
      </c>
      <c r="AR9" s="12">
        <f t="shared" si="22"/>
        <v>0</v>
      </c>
    </row>
    <row r="10" spans="1:44" ht="21.75" customHeight="1" x14ac:dyDescent="0.2">
      <c r="A10" s="12">
        <v>5</v>
      </c>
      <c r="B10" s="31"/>
      <c r="C10" s="31"/>
      <c r="D10" s="31"/>
      <c r="E10" s="32"/>
      <c r="F10" s="31"/>
      <c r="G10" s="41"/>
      <c r="H10" s="31"/>
      <c r="I10" s="31"/>
      <c r="J10" s="31"/>
      <c r="K10" s="32"/>
      <c r="L10" s="32"/>
      <c r="M10" s="32"/>
      <c r="N10" s="32"/>
      <c r="O10" s="31"/>
      <c r="P10" s="31"/>
      <c r="Q10" s="31"/>
      <c r="R10" s="48"/>
      <c r="S10" s="13">
        <f t="shared" si="6"/>
        <v>0</v>
      </c>
      <c r="T10" s="13">
        <f t="shared" si="7"/>
        <v>0</v>
      </c>
      <c r="U10" s="13">
        <f t="shared" si="0"/>
        <v>0</v>
      </c>
      <c r="V10" s="24" t="str">
        <f t="shared" si="8"/>
        <v xml:space="preserve"> </v>
      </c>
      <c r="W10" s="12">
        <f t="shared" si="9"/>
        <v>0</v>
      </c>
      <c r="X10" s="12">
        <f t="shared" si="10"/>
        <v>0</v>
      </c>
      <c r="Y10" s="12">
        <f t="shared" si="11"/>
        <v>0</v>
      </c>
      <c r="Z10" s="12">
        <f t="shared" si="1"/>
        <v>0</v>
      </c>
      <c r="AA10" s="12">
        <f t="shared" si="2"/>
        <v>0</v>
      </c>
      <c r="AB10" s="12">
        <f t="shared" si="3"/>
        <v>0</v>
      </c>
      <c r="AC10" s="12">
        <f t="shared" si="4"/>
        <v>0</v>
      </c>
      <c r="AD10" s="12">
        <f t="shared" si="5"/>
        <v>0</v>
      </c>
      <c r="AE10" s="12">
        <f t="shared" si="12"/>
        <v>1</v>
      </c>
      <c r="AF10" s="12">
        <f t="shared" si="13"/>
        <v>0</v>
      </c>
      <c r="AG10" s="12">
        <f t="shared" si="25"/>
        <v>0</v>
      </c>
      <c r="AH10" s="12">
        <f t="shared" si="23"/>
        <v>0</v>
      </c>
      <c r="AI10" s="12">
        <f t="shared" si="14"/>
        <v>0</v>
      </c>
      <c r="AJ10" s="12">
        <f t="shared" si="15"/>
        <v>0</v>
      </c>
      <c r="AK10" s="12">
        <f t="shared" si="16"/>
        <v>0</v>
      </c>
      <c r="AL10" s="12">
        <f t="shared" si="17"/>
        <v>0</v>
      </c>
      <c r="AM10" s="12">
        <f t="shared" si="18"/>
        <v>0</v>
      </c>
      <c r="AN10" s="12">
        <f t="shared" si="19"/>
        <v>0</v>
      </c>
      <c r="AO10" s="12">
        <f t="shared" si="24"/>
        <v>0</v>
      </c>
      <c r="AP10" s="12">
        <f t="shared" si="20"/>
        <v>0</v>
      </c>
      <c r="AQ10" s="12">
        <f t="shared" si="21"/>
        <v>0</v>
      </c>
      <c r="AR10" s="12">
        <f t="shared" si="22"/>
        <v>0</v>
      </c>
    </row>
    <row r="11" spans="1:44" ht="21.75" customHeight="1" x14ac:dyDescent="0.2">
      <c r="A11" s="12">
        <v>6</v>
      </c>
      <c r="B11" s="31"/>
      <c r="C11" s="31"/>
      <c r="D11" s="31"/>
      <c r="E11" s="32"/>
      <c r="F11" s="31"/>
      <c r="G11" s="41"/>
      <c r="H11" s="31"/>
      <c r="I11" s="31"/>
      <c r="J11" s="31"/>
      <c r="K11" s="32"/>
      <c r="L11" s="32"/>
      <c r="M11" s="32"/>
      <c r="N11" s="32"/>
      <c r="O11" s="31"/>
      <c r="P11" s="31"/>
      <c r="Q11" s="31"/>
      <c r="R11" s="48"/>
      <c r="S11" s="13">
        <f t="shared" si="6"/>
        <v>0</v>
      </c>
      <c r="T11" s="13">
        <f t="shared" si="7"/>
        <v>0</v>
      </c>
      <c r="U11" s="13">
        <f t="shared" si="0"/>
        <v>0</v>
      </c>
      <c r="V11" s="24" t="str">
        <f t="shared" si="8"/>
        <v xml:space="preserve"> </v>
      </c>
      <c r="W11" s="12">
        <f t="shared" si="9"/>
        <v>0</v>
      </c>
      <c r="X11" s="12">
        <f t="shared" si="10"/>
        <v>0</v>
      </c>
      <c r="Y11" s="12">
        <f t="shared" si="11"/>
        <v>0</v>
      </c>
      <c r="Z11" s="12">
        <f t="shared" si="1"/>
        <v>0</v>
      </c>
      <c r="AA11" s="12">
        <f t="shared" si="2"/>
        <v>0</v>
      </c>
      <c r="AB11" s="12">
        <f t="shared" si="3"/>
        <v>0</v>
      </c>
      <c r="AC11" s="12">
        <f t="shared" si="4"/>
        <v>0</v>
      </c>
      <c r="AD11" s="12">
        <f t="shared" si="5"/>
        <v>0</v>
      </c>
      <c r="AE11" s="12">
        <f t="shared" si="12"/>
        <v>1</v>
      </c>
      <c r="AF11" s="12">
        <f t="shared" si="13"/>
        <v>0</v>
      </c>
      <c r="AG11" s="12">
        <f t="shared" si="25"/>
        <v>0</v>
      </c>
      <c r="AH11" s="12">
        <f t="shared" si="23"/>
        <v>0</v>
      </c>
      <c r="AI11" s="12">
        <f t="shared" si="14"/>
        <v>0</v>
      </c>
      <c r="AJ11" s="12">
        <f t="shared" si="15"/>
        <v>0</v>
      </c>
      <c r="AK11" s="12">
        <f t="shared" si="16"/>
        <v>0</v>
      </c>
      <c r="AL11" s="12">
        <f t="shared" si="17"/>
        <v>0</v>
      </c>
      <c r="AM11" s="12">
        <f t="shared" si="18"/>
        <v>0</v>
      </c>
      <c r="AN11" s="12">
        <f t="shared" si="19"/>
        <v>0</v>
      </c>
      <c r="AO11" s="12">
        <f t="shared" si="24"/>
        <v>0</v>
      </c>
      <c r="AP11" s="12">
        <f t="shared" si="20"/>
        <v>0</v>
      </c>
      <c r="AQ11" s="12">
        <f t="shared" si="21"/>
        <v>0</v>
      </c>
      <c r="AR11" s="12">
        <f t="shared" si="22"/>
        <v>0</v>
      </c>
    </row>
    <row r="12" spans="1:44" ht="21.75" customHeight="1" x14ac:dyDescent="0.2">
      <c r="A12" s="12">
        <v>7</v>
      </c>
      <c r="B12" s="31"/>
      <c r="C12" s="31"/>
      <c r="D12" s="31"/>
      <c r="E12" s="32"/>
      <c r="F12" s="31"/>
      <c r="G12" s="41"/>
      <c r="H12" s="31"/>
      <c r="I12" s="31"/>
      <c r="J12" s="31"/>
      <c r="K12" s="32"/>
      <c r="L12" s="32"/>
      <c r="M12" s="32"/>
      <c r="N12" s="32"/>
      <c r="O12" s="31"/>
      <c r="P12" s="31"/>
      <c r="Q12" s="31"/>
      <c r="R12" s="48"/>
      <c r="S12" s="13">
        <f t="shared" si="6"/>
        <v>0</v>
      </c>
      <c r="T12" s="13">
        <f t="shared" si="7"/>
        <v>0</v>
      </c>
      <c r="U12" s="13">
        <f t="shared" si="0"/>
        <v>0</v>
      </c>
      <c r="V12" s="24" t="str">
        <f t="shared" si="8"/>
        <v xml:space="preserve"> </v>
      </c>
      <c r="W12" s="12">
        <f t="shared" si="9"/>
        <v>0</v>
      </c>
      <c r="X12" s="12">
        <f t="shared" si="10"/>
        <v>0</v>
      </c>
      <c r="Y12" s="12">
        <f t="shared" si="11"/>
        <v>0</v>
      </c>
      <c r="Z12" s="12">
        <f t="shared" si="1"/>
        <v>0</v>
      </c>
      <c r="AA12" s="12">
        <f t="shared" si="2"/>
        <v>0</v>
      </c>
      <c r="AB12" s="12">
        <f t="shared" si="3"/>
        <v>0</v>
      </c>
      <c r="AC12" s="12">
        <f t="shared" si="4"/>
        <v>0</v>
      </c>
      <c r="AD12" s="12">
        <f t="shared" si="5"/>
        <v>0</v>
      </c>
      <c r="AE12" s="12">
        <f t="shared" si="12"/>
        <v>1</v>
      </c>
      <c r="AF12" s="12">
        <f t="shared" si="13"/>
        <v>0</v>
      </c>
      <c r="AG12" s="12">
        <f t="shared" si="25"/>
        <v>0</v>
      </c>
      <c r="AH12" s="12">
        <f t="shared" si="23"/>
        <v>0</v>
      </c>
      <c r="AI12" s="12">
        <f t="shared" si="14"/>
        <v>0</v>
      </c>
      <c r="AJ12" s="12">
        <f t="shared" si="15"/>
        <v>0</v>
      </c>
      <c r="AK12" s="12">
        <f t="shared" si="16"/>
        <v>0</v>
      </c>
      <c r="AL12" s="12">
        <f t="shared" si="17"/>
        <v>0</v>
      </c>
      <c r="AM12" s="12">
        <f t="shared" si="18"/>
        <v>0</v>
      </c>
      <c r="AN12" s="12">
        <f t="shared" si="19"/>
        <v>0</v>
      </c>
      <c r="AO12" s="12">
        <f t="shared" si="24"/>
        <v>0</v>
      </c>
      <c r="AP12" s="12">
        <f t="shared" si="20"/>
        <v>0</v>
      </c>
      <c r="AQ12" s="12">
        <f t="shared" si="21"/>
        <v>0</v>
      </c>
      <c r="AR12" s="12">
        <f t="shared" si="22"/>
        <v>0</v>
      </c>
    </row>
    <row r="13" spans="1:44" ht="21.75" customHeight="1" x14ac:dyDescent="0.2">
      <c r="A13" s="12">
        <v>8</v>
      </c>
      <c r="B13" s="31"/>
      <c r="C13" s="31"/>
      <c r="D13" s="31"/>
      <c r="E13" s="32"/>
      <c r="F13" s="31"/>
      <c r="G13" s="41"/>
      <c r="H13" s="31"/>
      <c r="I13" s="31"/>
      <c r="J13" s="31"/>
      <c r="K13" s="32"/>
      <c r="L13" s="32"/>
      <c r="M13" s="32"/>
      <c r="N13" s="32"/>
      <c r="O13" s="31"/>
      <c r="P13" s="31"/>
      <c r="Q13" s="31"/>
      <c r="R13" s="48"/>
      <c r="S13" s="13">
        <f t="shared" si="6"/>
        <v>0</v>
      </c>
      <c r="T13" s="13">
        <f t="shared" si="7"/>
        <v>0</v>
      </c>
      <c r="U13" s="13">
        <f t="shared" si="0"/>
        <v>0</v>
      </c>
      <c r="V13" s="24" t="str">
        <f t="shared" si="8"/>
        <v xml:space="preserve"> </v>
      </c>
      <c r="W13" s="12">
        <f t="shared" si="9"/>
        <v>0</v>
      </c>
      <c r="X13" s="12">
        <f t="shared" si="10"/>
        <v>0</v>
      </c>
      <c r="Y13" s="12">
        <f t="shared" si="11"/>
        <v>0</v>
      </c>
      <c r="Z13" s="12">
        <f t="shared" si="1"/>
        <v>0</v>
      </c>
      <c r="AA13" s="12">
        <f t="shared" si="2"/>
        <v>0</v>
      </c>
      <c r="AB13" s="12">
        <f t="shared" si="3"/>
        <v>0</v>
      </c>
      <c r="AC13" s="12">
        <f t="shared" si="4"/>
        <v>0</v>
      </c>
      <c r="AD13" s="12">
        <f t="shared" si="5"/>
        <v>0</v>
      </c>
      <c r="AE13" s="12">
        <f t="shared" si="12"/>
        <v>1</v>
      </c>
      <c r="AF13" s="12">
        <f t="shared" si="13"/>
        <v>0</v>
      </c>
      <c r="AG13" s="12">
        <f t="shared" si="25"/>
        <v>0</v>
      </c>
      <c r="AH13" s="12">
        <f t="shared" si="23"/>
        <v>0</v>
      </c>
      <c r="AI13" s="12">
        <f t="shared" si="14"/>
        <v>0</v>
      </c>
      <c r="AJ13" s="12">
        <f t="shared" si="15"/>
        <v>0</v>
      </c>
      <c r="AK13" s="12">
        <f t="shared" si="16"/>
        <v>0</v>
      </c>
      <c r="AL13" s="12">
        <f t="shared" si="17"/>
        <v>0</v>
      </c>
      <c r="AM13" s="12">
        <f t="shared" si="18"/>
        <v>0</v>
      </c>
      <c r="AN13" s="12">
        <f t="shared" si="19"/>
        <v>0</v>
      </c>
      <c r="AO13" s="12">
        <f t="shared" si="24"/>
        <v>0</v>
      </c>
      <c r="AP13" s="12">
        <f t="shared" si="20"/>
        <v>0</v>
      </c>
      <c r="AQ13" s="12">
        <f t="shared" si="21"/>
        <v>0</v>
      </c>
      <c r="AR13" s="12">
        <f t="shared" si="22"/>
        <v>0</v>
      </c>
    </row>
    <row r="14" spans="1:44" ht="21.75" customHeight="1" x14ac:dyDescent="0.2">
      <c r="A14" s="12">
        <v>9</v>
      </c>
      <c r="B14" s="31"/>
      <c r="C14" s="31"/>
      <c r="D14" s="31"/>
      <c r="E14" s="32"/>
      <c r="F14" s="31"/>
      <c r="G14" s="41"/>
      <c r="H14" s="31"/>
      <c r="I14" s="31"/>
      <c r="J14" s="31"/>
      <c r="K14" s="32"/>
      <c r="L14" s="32"/>
      <c r="M14" s="32"/>
      <c r="N14" s="32"/>
      <c r="O14" s="31"/>
      <c r="P14" s="31"/>
      <c r="Q14" s="31"/>
      <c r="R14" s="48"/>
      <c r="S14" s="13">
        <f t="shared" si="6"/>
        <v>0</v>
      </c>
      <c r="T14" s="13">
        <f t="shared" si="7"/>
        <v>0</v>
      </c>
      <c r="U14" s="13">
        <f t="shared" si="0"/>
        <v>0</v>
      </c>
      <c r="V14" s="24" t="str">
        <f t="shared" si="8"/>
        <v xml:space="preserve"> </v>
      </c>
      <c r="W14" s="12">
        <f t="shared" si="9"/>
        <v>0</v>
      </c>
      <c r="X14" s="12">
        <f t="shared" si="10"/>
        <v>0</v>
      </c>
      <c r="Y14" s="12">
        <f t="shared" si="11"/>
        <v>0</v>
      </c>
      <c r="Z14" s="12">
        <f t="shared" si="1"/>
        <v>0</v>
      </c>
      <c r="AA14" s="12">
        <f t="shared" si="2"/>
        <v>0</v>
      </c>
      <c r="AB14" s="12">
        <f t="shared" si="3"/>
        <v>0</v>
      </c>
      <c r="AC14" s="12">
        <f t="shared" si="4"/>
        <v>0</v>
      </c>
      <c r="AD14" s="12">
        <f t="shared" si="5"/>
        <v>0</v>
      </c>
      <c r="AE14" s="12">
        <f t="shared" si="12"/>
        <v>1</v>
      </c>
      <c r="AF14" s="12">
        <f t="shared" si="13"/>
        <v>0</v>
      </c>
      <c r="AG14" s="12">
        <f t="shared" si="25"/>
        <v>0</v>
      </c>
      <c r="AH14" s="12">
        <f t="shared" si="23"/>
        <v>0</v>
      </c>
      <c r="AI14" s="12">
        <f t="shared" si="14"/>
        <v>0</v>
      </c>
      <c r="AJ14" s="12">
        <f t="shared" si="15"/>
        <v>0</v>
      </c>
      <c r="AK14" s="12">
        <f t="shared" si="16"/>
        <v>0</v>
      </c>
      <c r="AL14" s="12">
        <f t="shared" si="17"/>
        <v>0</v>
      </c>
      <c r="AM14" s="12">
        <f t="shared" si="18"/>
        <v>0</v>
      </c>
      <c r="AN14" s="12">
        <f t="shared" si="19"/>
        <v>0</v>
      </c>
      <c r="AO14" s="12">
        <f t="shared" si="24"/>
        <v>0</v>
      </c>
      <c r="AP14" s="12">
        <f t="shared" si="20"/>
        <v>0</v>
      </c>
      <c r="AQ14" s="12">
        <f t="shared" si="21"/>
        <v>0</v>
      </c>
      <c r="AR14" s="12">
        <f t="shared" si="22"/>
        <v>0</v>
      </c>
    </row>
    <row r="15" spans="1:44" ht="21.75" customHeight="1" x14ac:dyDescent="0.2">
      <c r="A15" s="12">
        <v>10</v>
      </c>
      <c r="B15" s="31"/>
      <c r="C15" s="31"/>
      <c r="D15" s="31"/>
      <c r="E15" s="32"/>
      <c r="F15" s="31"/>
      <c r="G15" s="41"/>
      <c r="H15" s="31"/>
      <c r="I15" s="31"/>
      <c r="J15" s="31"/>
      <c r="K15" s="32"/>
      <c r="L15" s="32"/>
      <c r="M15" s="32"/>
      <c r="N15" s="32"/>
      <c r="O15" s="31"/>
      <c r="P15" s="31"/>
      <c r="Q15" s="31"/>
      <c r="R15" s="48"/>
      <c r="S15" s="13">
        <f t="shared" si="6"/>
        <v>0</v>
      </c>
      <c r="T15" s="13">
        <f t="shared" si="7"/>
        <v>0</v>
      </c>
      <c r="U15" s="13">
        <f t="shared" si="0"/>
        <v>0</v>
      </c>
      <c r="V15" s="24" t="str">
        <f t="shared" si="8"/>
        <v xml:space="preserve"> </v>
      </c>
      <c r="W15" s="12">
        <f t="shared" si="9"/>
        <v>0</v>
      </c>
      <c r="X15" s="12">
        <f t="shared" si="10"/>
        <v>0</v>
      </c>
      <c r="Y15" s="12">
        <f t="shared" si="11"/>
        <v>0</v>
      </c>
      <c r="Z15" s="12">
        <f t="shared" si="1"/>
        <v>0</v>
      </c>
      <c r="AA15" s="12">
        <f t="shared" si="2"/>
        <v>0</v>
      </c>
      <c r="AB15" s="12">
        <f t="shared" si="3"/>
        <v>0</v>
      </c>
      <c r="AC15" s="12">
        <f t="shared" si="4"/>
        <v>0</v>
      </c>
      <c r="AD15" s="12">
        <f t="shared" si="5"/>
        <v>0</v>
      </c>
      <c r="AE15" s="12">
        <f t="shared" si="12"/>
        <v>1</v>
      </c>
      <c r="AF15" s="12">
        <f t="shared" si="13"/>
        <v>0</v>
      </c>
      <c r="AG15" s="12">
        <f t="shared" si="25"/>
        <v>0</v>
      </c>
      <c r="AH15" s="12">
        <f t="shared" si="23"/>
        <v>0</v>
      </c>
      <c r="AI15" s="12">
        <f t="shared" si="14"/>
        <v>0</v>
      </c>
      <c r="AJ15" s="12">
        <f t="shared" si="15"/>
        <v>0</v>
      </c>
      <c r="AK15" s="12">
        <f t="shared" si="16"/>
        <v>0</v>
      </c>
      <c r="AL15" s="12">
        <f t="shared" si="17"/>
        <v>0</v>
      </c>
      <c r="AM15" s="12">
        <f t="shared" si="18"/>
        <v>0</v>
      </c>
      <c r="AN15" s="12">
        <f t="shared" si="19"/>
        <v>0</v>
      </c>
      <c r="AO15" s="12">
        <f t="shared" si="24"/>
        <v>0</v>
      </c>
      <c r="AP15" s="12">
        <f t="shared" si="20"/>
        <v>0</v>
      </c>
      <c r="AQ15" s="12">
        <f t="shared" si="21"/>
        <v>0</v>
      </c>
      <c r="AR15" s="12">
        <f t="shared" si="22"/>
        <v>0</v>
      </c>
    </row>
    <row r="16" spans="1:44" ht="21.75" customHeight="1" x14ac:dyDescent="0.2">
      <c r="A16" s="12">
        <v>11</v>
      </c>
      <c r="B16" s="31"/>
      <c r="C16" s="31"/>
      <c r="D16" s="31"/>
      <c r="E16" s="32"/>
      <c r="F16" s="31"/>
      <c r="G16" s="41"/>
      <c r="H16" s="31"/>
      <c r="I16" s="31"/>
      <c r="J16" s="31"/>
      <c r="K16" s="32"/>
      <c r="L16" s="32"/>
      <c r="M16" s="32"/>
      <c r="N16" s="32"/>
      <c r="O16" s="31"/>
      <c r="P16" s="31"/>
      <c r="Q16" s="31"/>
      <c r="R16" s="48"/>
      <c r="S16" s="13">
        <f t="shared" si="6"/>
        <v>0</v>
      </c>
      <c r="T16" s="13">
        <f t="shared" si="7"/>
        <v>0</v>
      </c>
      <c r="U16" s="13">
        <f t="shared" si="0"/>
        <v>0</v>
      </c>
      <c r="V16" s="24" t="str">
        <f t="shared" si="8"/>
        <v xml:space="preserve"> </v>
      </c>
      <c r="W16" s="12">
        <f t="shared" si="9"/>
        <v>0</v>
      </c>
      <c r="X16" s="12">
        <f t="shared" si="10"/>
        <v>0</v>
      </c>
      <c r="Y16" s="12">
        <f t="shared" si="11"/>
        <v>0</v>
      </c>
      <c r="Z16" s="12">
        <f t="shared" si="1"/>
        <v>0</v>
      </c>
      <c r="AA16" s="12">
        <f t="shared" si="2"/>
        <v>0</v>
      </c>
      <c r="AB16" s="12">
        <f t="shared" si="3"/>
        <v>0</v>
      </c>
      <c r="AC16" s="12">
        <f t="shared" si="4"/>
        <v>0</v>
      </c>
      <c r="AD16" s="12">
        <f t="shared" si="5"/>
        <v>0</v>
      </c>
      <c r="AE16" s="12">
        <f t="shared" si="12"/>
        <v>1</v>
      </c>
      <c r="AF16" s="12">
        <f t="shared" si="13"/>
        <v>0</v>
      </c>
      <c r="AG16" s="12">
        <f t="shared" si="25"/>
        <v>0</v>
      </c>
      <c r="AH16" s="12">
        <f t="shared" si="23"/>
        <v>0</v>
      </c>
      <c r="AI16" s="12">
        <f>IF(AND(AA16=1,Z16&lt;&gt;1,AE16&lt;&gt;1),1,0)</f>
        <v>0</v>
      </c>
      <c r="AJ16" s="12">
        <f t="shared" si="15"/>
        <v>0</v>
      </c>
      <c r="AK16" s="12">
        <f t="shared" si="16"/>
        <v>0</v>
      </c>
      <c r="AL16" s="12">
        <f t="shared" si="17"/>
        <v>0</v>
      </c>
      <c r="AM16" s="12">
        <f t="shared" si="18"/>
        <v>0</v>
      </c>
      <c r="AN16" s="12">
        <f t="shared" si="19"/>
        <v>0</v>
      </c>
      <c r="AO16" s="12">
        <f t="shared" si="24"/>
        <v>0</v>
      </c>
      <c r="AP16" s="12">
        <f t="shared" si="20"/>
        <v>0</v>
      </c>
      <c r="AQ16" s="12">
        <f t="shared" si="21"/>
        <v>0</v>
      </c>
      <c r="AR16" s="12">
        <f t="shared" si="22"/>
        <v>0</v>
      </c>
    </row>
    <row r="17" spans="1:44" ht="21.75" customHeight="1" x14ac:dyDescent="0.2">
      <c r="A17" s="12">
        <v>12</v>
      </c>
      <c r="B17" s="31"/>
      <c r="C17" s="31"/>
      <c r="D17" s="31"/>
      <c r="E17" s="32"/>
      <c r="F17" s="31"/>
      <c r="G17" s="41"/>
      <c r="H17" s="31"/>
      <c r="I17" s="31"/>
      <c r="J17" s="31"/>
      <c r="K17" s="32"/>
      <c r="L17" s="32"/>
      <c r="M17" s="32"/>
      <c r="N17" s="32"/>
      <c r="O17" s="31"/>
      <c r="P17" s="31"/>
      <c r="Q17" s="31"/>
      <c r="R17" s="48"/>
      <c r="S17" s="13">
        <f t="shared" si="6"/>
        <v>0</v>
      </c>
      <c r="T17" s="13">
        <f t="shared" si="7"/>
        <v>0</v>
      </c>
      <c r="U17" s="13">
        <f t="shared" si="0"/>
        <v>0</v>
      </c>
      <c r="V17" s="24" t="str">
        <f t="shared" si="8"/>
        <v xml:space="preserve"> </v>
      </c>
      <c r="W17" s="12">
        <f t="shared" si="9"/>
        <v>0</v>
      </c>
      <c r="X17" s="12">
        <f t="shared" si="10"/>
        <v>0</v>
      </c>
      <c r="Y17" s="12">
        <f t="shared" si="11"/>
        <v>0</v>
      </c>
      <c r="Z17" s="12">
        <f t="shared" si="1"/>
        <v>0</v>
      </c>
      <c r="AA17" s="12">
        <f t="shared" si="2"/>
        <v>0</v>
      </c>
      <c r="AB17" s="12">
        <f t="shared" si="3"/>
        <v>0</v>
      </c>
      <c r="AC17" s="12">
        <f t="shared" si="4"/>
        <v>0</v>
      </c>
      <c r="AD17" s="12">
        <f t="shared" si="5"/>
        <v>0</v>
      </c>
      <c r="AE17" s="12">
        <f t="shared" si="12"/>
        <v>1</v>
      </c>
      <c r="AF17" s="12">
        <f t="shared" si="13"/>
        <v>0</v>
      </c>
      <c r="AG17" s="12">
        <f t="shared" si="25"/>
        <v>0</v>
      </c>
      <c r="AH17" s="12">
        <f t="shared" si="23"/>
        <v>0</v>
      </c>
      <c r="AI17" s="12">
        <f t="shared" si="14"/>
        <v>0</v>
      </c>
      <c r="AJ17" s="12">
        <f t="shared" si="15"/>
        <v>0</v>
      </c>
      <c r="AK17" s="12">
        <f t="shared" si="16"/>
        <v>0</v>
      </c>
      <c r="AL17" s="12">
        <f t="shared" si="17"/>
        <v>0</v>
      </c>
      <c r="AM17" s="12">
        <f t="shared" si="18"/>
        <v>0</v>
      </c>
      <c r="AN17" s="12">
        <f t="shared" si="19"/>
        <v>0</v>
      </c>
      <c r="AO17" s="12">
        <f t="shared" si="24"/>
        <v>0</v>
      </c>
      <c r="AP17" s="12">
        <f t="shared" si="20"/>
        <v>0</v>
      </c>
      <c r="AQ17" s="12">
        <f t="shared" si="21"/>
        <v>0</v>
      </c>
      <c r="AR17" s="12">
        <f t="shared" si="22"/>
        <v>0</v>
      </c>
    </row>
    <row r="18" spans="1:44" ht="21.75" customHeight="1" x14ac:dyDescent="0.2">
      <c r="A18" s="12">
        <v>13</v>
      </c>
      <c r="B18" s="31"/>
      <c r="C18" s="31"/>
      <c r="D18" s="31"/>
      <c r="E18" s="32"/>
      <c r="F18" s="31"/>
      <c r="G18" s="41"/>
      <c r="H18" s="31"/>
      <c r="I18" s="31"/>
      <c r="J18" s="31"/>
      <c r="K18" s="32"/>
      <c r="L18" s="32"/>
      <c r="M18" s="32"/>
      <c r="N18" s="32"/>
      <c r="O18" s="31"/>
      <c r="P18" s="31"/>
      <c r="Q18" s="31"/>
      <c r="R18" s="48"/>
      <c r="S18" s="13">
        <f t="shared" si="6"/>
        <v>0</v>
      </c>
      <c r="T18" s="13">
        <f t="shared" si="7"/>
        <v>0</v>
      </c>
      <c r="U18" s="13">
        <f t="shared" si="0"/>
        <v>0</v>
      </c>
      <c r="V18" s="24" t="str">
        <f t="shared" si="8"/>
        <v xml:space="preserve"> </v>
      </c>
      <c r="W18" s="12">
        <f t="shared" si="9"/>
        <v>0</v>
      </c>
      <c r="X18" s="12">
        <f t="shared" si="10"/>
        <v>0</v>
      </c>
      <c r="Y18" s="12">
        <f t="shared" si="11"/>
        <v>0</v>
      </c>
      <c r="Z18" s="12">
        <f t="shared" si="1"/>
        <v>0</v>
      </c>
      <c r="AA18" s="12">
        <f t="shared" si="2"/>
        <v>0</v>
      </c>
      <c r="AB18" s="12">
        <f t="shared" si="3"/>
        <v>0</v>
      </c>
      <c r="AC18" s="12">
        <f t="shared" si="4"/>
        <v>0</v>
      </c>
      <c r="AD18" s="12">
        <f t="shared" si="5"/>
        <v>0</v>
      </c>
      <c r="AE18" s="12">
        <f t="shared" si="12"/>
        <v>1</v>
      </c>
      <c r="AF18" s="12">
        <f t="shared" si="13"/>
        <v>0</v>
      </c>
      <c r="AG18" s="12">
        <f t="shared" si="25"/>
        <v>0</v>
      </c>
      <c r="AH18" s="12">
        <f t="shared" si="23"/>
        <v>0</v>
      </c>
      <c r="AI18" s="12">
        <f t="shared" si="14"/>
        <v>0</v>
      </c>
      <c r="AJ18" s="12">
        <f t="shared" si="15"/>
        <v>0</v>
      </c>
      <c r="AK18" s="12">
        <f t="shared" si="16"/>
        <v>0</v>
      </c>
      <c r="AL18" s="12">
        <f t="shared" si="17"/>
        <v>0</v>
      </c>
      <c r="AM18" s="12">
        <f t="shared" si="18"/>
        <v>0</v>
      </c>
      <c r="AN18" s="12">
        <f t="shared" si="19"/>
        <v>0</v>
      </c>
      <c r="AO18" s="12">
        <f t="shared" si="24"/>
        <v>0</v>
      </c>
      <c r="AP18" s="12">
        <f t="shared" si="20"/>
        <v>0</v>
      </c>
      <c r="AQ18" s="12">
        <f t="shared" si="21"/>
        <v>0</v>
      </c>
      <c r="AR18" s="12">
        <f t="shared" si="22"/>
        <v>0</v>
      </c>
    </row>
    <row r="19" spans="1:44" ht="21.75" customHeight="1" x14ac:dyDescent="0.2">
      <c r="A19" s="12">
        <v>14</v>
      </c>
      <c r="B19" s="31"/>
      <c r="C19" s="31"/>
      <c r="D19" s="31"/>
      <c r="E19" s="32"/>
      <c r="F19" s="31"/>
      <c r="G19" s="41"/>
      <c r="H19" s="31"/>
      <c r="I19" s="31"/>
      <c r="J19" s="31"/>
      <c r="K19" s="32"/>
      <c r="L19" s="32"/>
      <c r="M19" s="32"/>
      <c r="N19" s="32"/>
      <c r="O19" s="31"/>
      <c r="P19" s="31"/>
      <c r="Q19" s="31"/>
      <c r="R19" s="48"/>
      <c r="S19" s="13">
        <f t="shared" si="6"/>
        <v>0</v>
      </c>
      <c r="T19" s="13">
        <f t="shared" si="7"/>
        <v>0</v>
      </c>
      <c r="U19" s="13">
        <f t="shared" si="0"/>
        <v>0</v>
      </c>
      <c r="V19" s="24" t="str">
        <f t="shared" si="8"/>
        <v xml:space="preserve"> </v>
      </c>
      <c r="W19" s="12">
        <f t="shared" si="9"/>
        <v>0</v>
      </c>
      <c r="X19" s="12">
        <f t="shared" si="10"/>
        <v>0</v>
      </c>
      <c r="Y19" s="12">
        <f t="shared" si="11"/>
        <v>0</v>
      </c>
      <c r="Z19" s="12">
        <f t="shared" si="1"/>
        <v>0</v>
      </c>
      <c r="AA19" s="12">
        <f t="shared" si="2"/>
        <v>0</v>
      </c>
      <c r="AB19" s="12">
        <f t="shared" si="3"/>
        <v>0</v>
      </c>
      <c r="AC19" s="12">
        <f t="shared" si="4"/>
        <v>0</v>
      </c>
      <c r="AD19" s="12">
        <f t="shared" si="5"/>
        <v>0</v>
      </c>
      <c r="AE19" s="12">
        <f t="shared" si="12"/>
        <v>1</v>
      </c>
      <c r="AF19" s="12">
        <f t="shared" si="13"/>
        <v>0</v>
      </c>
      <c r="AG19" s="12">
        <f t="shared" si="25"/>
        <v>0</v>
      </c>
      <c r="AH19" s="12">
        <f t="shared" si="23"/>
        <v>0</v>
      </c>
      <c r="AI19" s="12">
        <f t="shared" si="14"/>
        <v>0</v>
      </c>
      <c r="AJ19" s="12">
        <f t="shared" si="15"/>
        <v>0</v>
      </c>
      <c r="AK19" s="12">
        <f t="shared" si="16"/>
        <v>0</v>
      </c>
      <c r="AL19" s="12">
        <f t="shared" si="17"/>
        <v>0</v>
      </c>
      <c r="AM19" s="12">
        <f t="shared" si="18"/>
        <v>0</v>
      </c>
      <c r="AN19" s="12">
        <f t="shared" si="19"/>
        <v>0</v>
      </c>
      <c r="AO19" s="12">
        <f t="shared" si="24"/>
        <v>0</v>
      </c>
      <c r="AP19" s="12">
        <f t="shared" si="20"/>
        <v>0</v>
      </c>
      <c r="AQ19" s="12">
        <f t="shared" si="21"/>
        <v>0</v>
      </c>
      <c r="AR19" s="12">
        <f t="shared" si="22"/>
        <v>0</v>
      </c>
    </row>
    <row r="20" spans="1:44" ht="21.75" customHeight="1" x14ac:dyDescent="0.2">
      <c r="A20" s="12">
        <v>15</v>
      </c>
      <c r="B20" s="31"/>
      <c r="C20" s="31"/>
      <c r="D20" s="31"/>
      <c r="E20" s="32"/>
      <c r="F20" s="31"/>
      <c r="G20" s="41"/>
      <c r="H20" s="31"/>
      <c r="I20" s="31"/>
      <c r="J20" s="31"/>
      <c r="K20" s="32"/>
      <c r="L20" s="32"/>
      <c r="M20" s="32"/>
      <c r="N20" s="32"/>
      <c r="O20" s="31"/>
      <c r="P20" s="31"/>
      <c r="Q20" s="31"/>
      <c r="R20" s="48"/>
      <c r="S20" s="13">
        <f t="shared" si="6"/>
        <v>0</v>
      </c>
      <c r="T20" s="13">
        <f t="shared" si="7"/>
        <v>0</v>
      </c>
      <c r="U20" s="13">
        <f t="shared" si="0"/>
        <v>0</v>
      </c>
      <c r="V20" s="24" t="str">
        <f t="shared" si="8"/>
        <v xml:space="preserve"> </v>
      </c>
      <c r="W20" s="12">
        <f t="shared" si="9"/>
        <v>0</v>
      </c>
      <c r="X20" s="12">
        <f t="shared" si="10"/>
        <v>0</v>
      </c>
      <c r="Y20" s="12">
        <f t="shared" si="11"/>
        <v>0</v>
      </c>
      <c r="Z20" s="12">
        <f t="shared" si="1"/>
        <v>0</v>
      </c>
      <c r="AA20" s="12">
        <f t="shared" si="2"/>
        <v>0</v>
      </c>
      <c r="AB20" s="12">
        <f t="shared" si="3"/>
        <v>0</v>
      </c>
      <c r="AC20" s="12">
        <f t="shared" si="4"/>
        <v>0</v>
      </c>
      <c r="AD20" s="12">
        <f t="shared" si="5"/>
        <v>0</v>
      </c>
      <c r="AE20" s="12">
        <f t="shared" si="12"/>
        <v>1</v>
      </c>
      <c r="AF20" s="12">
        <f t="shared" si="13"/>
        <v>0</v>
      </c>
      <c r="AG20" s="12">
        <f t="shared" si="25"/>
        <v>0</v>
      </c>
      <c r="AH20" s="12">
        <f t="shared" si="23"/>
        <v>0</v>
      </c>
      <c r="AI20" s="12">
        <f t="shared" si="14"/>
        <v>0</v>
      </c>
      <c r="AJ20" s="12">
        <f t="shared" si="15"/>
        <v>0</v>
      </c>
      <c r="AK20" s="12">
        <f t="shared" si="16"/>
        <v>0</v>
      </c>
      <c r="AL20" s="12">
        <f t="shared" si="17"/>
        <v>0</v>
      </c>
      <c r="AM20" s="12">
        <f t="shared" si="18"/>
        <v>0</v>
      </c>
      <c r="AN20" s="12">
        <f t="shared" si="19"/>
        <v>0</v>
      </c>
      <c r="AO20" s="12">
        <f t="shared" si="24"/>
        <v>0</v>
      </c>
      <c r="AP20" s="12">
        <f t="shared" si="20"/>
        <v>0</v>
      </c>
      <c r="AQ20" s="12">
        <f t="shared" si="21"/>
        <v>0</v>
      </c>
      <c r="AR20" s="12">
        <f t="shared" si="22"/>
        <v>0</v>
      </c>
    </row>
    <row r="21" spans="1:44" ht="21.75" customHeight="1" x14ac:dyDescent="0.2">
      <c r="A21" s="12">
        <v>16</v>
      </c>
      <c r="B21" s="31"/>
      <c r="C21" s="31"/>
      <c r="D21" s="31"/>
      <c r="E21" s="32"/>
      <c r="F21" s="31"/>
      <c r="G21" s="41"/>
      <c r="H21" s="31"/>
      <c r="I21" s="31"/>
      <c r="J21" s="31"/>
      <c r="K21" s="32"/>
      <c r="L21" s="32"/>
      <c r="M21" s="32"/>
      <c r="N21" s="32"/>
      <c r="O21" s="31"/>
      <c r="P21" s="31"/>
      <c r="Q21" s="31"/>
      <c r="R21" s="48"/>
      <c r="S21" s="13">
        <f t="shared" si="6"/>
        <v>0</v>
      </c>
      <c r="T21" s="13">
        <f t="shared" si="7"/>
        <v>0</v>
      </c>
      <c r="U21" s="13">
        <f t="shared" si="0"/>
        <v>0</v>
      </c>
      <c r="V21" s="24" t="str">
        <f t="shared" si="8"/>
        <v xml:space="preserve"> </v>
      </c>
      <c r="W21" s="12">
        <f t="shared" si="9"/>
        <v>0</v>
      </c>
      <c r="X21" s="12">
        <f t="shared" si="10"/>
        <v>0</v>
      </c>
      <c r="Y21" s="12">
        <f t="shared" si="11"/>
        <v>0</v>
      </c>
      <c r="Z21" s="12">
        <f t="shared" si="1"/>
        <v>0</v>
      </c>
      <c r="AA21" s="12">
        <f t="shared" si="2"/>
        <v>0</v>
      </c>
      <c r="AB21" s="12">
        <f t="shared" si="3"/>
        <v>0</v>
      </c>
      <c r="AC21" s="12">
        <f t="shared" si="4"/>
        <v>0</v>
      </c>
      <c r="AD21" s="12">
        <f t="shared" si="5"/>
        <v>0</v>
      </c>
      <c r="AE21" s="12">
        <f t="shared" si="12"/>
        <v>1</v>
      </c>
      <c r="AF21" s="12">
        <f t="shared" si="13"/>
        <v>0</v>
      </c>
      <c r="AG21" s="12">
        <f t="shared" si="25"/>
        <v>0</v>
      </c>
      <c r="AH21" s="12">
        <f t="shared" si="23"/>
        <v>0</v>
      </c>
      <c r="AI21" s="12">
        <f t="shared" si="14"/>
        <v>0</v>
      </c>
      <c r="AJ21" s="12">
        <f t="shared" si="15"/>
        <v>0</v>
      </c>
      <c r="AK21" s="12">
        <f t="shared" si="16"/>
        <v>0</v>
      </c>
      <c r="AL21" s="12">
        <f t="shared" si="17"/>
        <v>0</v>
      </c>
      <c r="AM21" s="12">
        <f t="shared" si="18"/>
        <v>0</v>
      </c>
      <c r="AN21" s="12">
        <f t="shared" si="19"/>
        <v>0</v>
      </c>
      <c r="AO21" s="12">
        <f t="shared" si="24"/>
        <v>0</v>
      </c>
      <c r="AP21" s="12">
        <f t="shared" si="20"/>
        <v>0</v>
      </c>
      <c r="AQ21" s="12">
        <f t="shared" si="21"/>
        <v>0</v>
      </c>
      <c r="AR21" s="12">
        <f t="shared" si="22"/>
        <v>0</v>
      </c>
    </row>
    <row r="22" spans="1:44" ht="21.75" customHeight="1" x14ac:dyDescent="0.2">
      <c r="A22" s="12">
        <v>17</v>
      </c>
      <c r="B22" s="31"/>
      <c r="C22" s="31"/>
      <c r="D22" s="31"/>
      <c r="E22" s="32"/>
      <c r="F22" s="31"/>
      <c r="G22" s="41"/>
      <c r="H22" s="31"/>
      <c r="I22" s="31"/>
      <c r="J22" s="31"/>
      <c r="K22" s="32"/>
      <c r="L22" s="32"/>
      <c r="M22" s="32"/>
      <c r="N22" s="32"/>
      <c r="O22" s="31"/>
      <c r="P22" s="31"/>
      <c r="Q22" s="31"/>
      <c r="R22" s="48"/>
      <c r="S22" s="13">
        <f t="shared" si="6"/>
        <v>0</v>
      </c>
      <c r="T22" s="13">
        <f t="shared" si="7"/>
        <v>0</v>
      </c>
      <c r="U22" s="13">
        <f t="shared" si="0"/>
        <v>0</v>
      </c>
      <c r="V22" s="24" t="str">
        <f t="shared" si="8"/>
        <v xml:space="preserve"> </v>
      </c>
      <c r="W22" s="12">
        <f t="shared" si="9"/>
        <v>0</v>
      </c>
      <c r="X22" s="12">
        <f t="shared" si="10"/>
        <v>0</v>
      </c>
      <c r="Y22" s="12">
        <f t="shared" si="11"/>
        <v>0</v>
      </c>
      <c r="Z22" s="12">
        <f t="shared" si="1"/>
        <v>0</v>
      </c>
      <c r="AA22" s="12">
        <f t="shared" si="2"/>
        <v>0</v>
      </c>
      <c r="AB22" s="12">
        <f t="shared" si="3"/>
        <v>0</v>
      </c>
      <c r="AC22" s="12">
        <f t="shared" si="4"/>
        <v>0</v>
      </c>
      <c r="AD22" s="12">
        <f t="shared" si="5"/>
        <v>0</v>
      </c>
      <c r="AE22" s="12">
        <f t="shared" si="12"/>
        <v>1</v>
      </c>
      <c r="AF22" s="12">
        <f t="shared" si="13"/>
        <v>0</v>
      </c>
      <c r="AG22" s="12">
        <f t="shared" si="25"/>
        <v>0</v>
      </c>
      <c r="AH22" s="12">
        <f t="shared" si="23"/>
        <v>0</v>
      </c>
      <c r="AI22" s="12">
        <f t="shared" si="14"/>
        <v>0</v>
      </c>
      <c r="AJ22" s="12">
        <f t="shared" si="15"/>
        <v>0</v>
      </c>
      <c r="AK22" s="12">
        <f t="shared" si="16"/>
        <v>0</v>
      </c>
      <c r="AL22" s="12">
        <f t="shared" si="17"/>
        <v>0</v>
      </c>
      <c r="AM22" s="12">
        <f t="shared" si="18"/>
        <v>0</v>
      </c>
      <c r="AN22" s="12">
        <f t="shared" si="19"/>
        <v>0</v>
      </c>
      <c r="AO22" s="12">
        <f t="shared" si="24"/>
        <v>0</v>
      </c>
      <c r="AP22" s="12">
        <f t="shared" si="20"/>
        <v>0</v>
      </c>
      <c r="AQ22" s="12">
        <f t="shared" si="21"/>
        <v>0</v>
      </c>
      <c r="AR22" s="12">
        <f t="shared" si="22"/>
        <v>0</v>
      </c>
    </row>
    <row r="23" spans="1:44" ht="21.75" customHeight="1" x14ac:dyDescent="0.2">
      <c r="A23" s="12">
        <v>18</v>
      </c>
      <c r="B23" s="31"/>
      <c r="C23" s="31"/>
      <c r="D23" s="31"/>
      <c r="E23" s="32"/>
      <c r="F23" s="31"/>
      <c r="G23" s="41"/>
      <c r="H23" s="31"/>
      <c r="I23" s="31"/>
      <c r="J23" s="31"/>
      <c r="K23" s="32"/>
      <c r="L23" s="32"/>
      <c r="M23" s="32"/>
      <c r="N23" s="32"/>
      <c r="O23" s="31"/>
      <c r="P23" s="31"/>
      <c r="Q23" s="31"/>
      <c r="R23" s="48"/>
      <c r="S23" s="13">
        <f t="shared" si="6"/>
        <v>0</v>
      </c>
      <c r="T23" s="13">
        <f t="shared" si="7"/>
        <v>0</v>
      </c>
      <c r="U23" s="13">
        <f t="shared" si="0"/>
        <v>0</v>
      </c>
      <c r="V23" s="24" t="str">
        <f t="shared" si="8"/>
        <v xml:space="preserve"> </v>
      </c>
      <c r="W23" s="12">
        <f t="shared" si="9"/>
        <v>0</v>
      </c>
      <c r="X23" s="12">
        <f t="shared" si="10"/>
        <v>0</v>
      </c>
      <c r="Y23" s="12">
        <f t="shared" si="11"/>
        <v>0</v>
      </c>
      <c r="Z23" s="12">
        <f t="shared" si="1"/>
        <v>0</v>
      </c>
      <c r="AA23" s="12">
        <f t="shared" si="2"/>
        <v>0</v>
      </c>
      <c r="AB23" s="12">
        <f t="shared" si="3"/>
        <v>0</v>
      </c>
      <c r="AC23" s="12">
        <f t="shared" si="4"/>
        <v>0</v>
      </c>
      <c r="AD23" s="12">
        <f t="shared" si="5"/>
        <v>0</v>
      </c>
      <c r="AE23" s="12">
        <f t="shared" si="12"/>
        <v>1</v>
      </c>
      <c r="AF23" s="12">
        <f t="shared" si="13"/>
        <v>0</v>
      </c>
      <c r="AG23" s="12">
        <f t="shared" si="25"/>
        <v>0</v>
      </c>
      <c r="AH23" s="12">
        <f t="shared" si="23"/>
        <v>0</v>
      </c>
      <c r="AI23" s="12">
        <f t="shared" si="14"/>
        <v>0</v>
      </c>
      <c r="AJ23" s="12">
        <f t="shared" si="15"/>
        <v>0</v>
      </c>
      <c r="AK23" s="12">
        <f t="shared" si="16"/>
        <v>0</v>
      </c>
      <c r="AL23" s="12">
        <f t="shared" si="17"/>
        <v>0</v>
      </c>
      <c r="AM23" s="12">
        <f t="shared" si="18"/>
        <v>0</v>
      </c>
      <c r="AN23" s="12">
        <f t="shared" si="19"/>
        <v>0</v>
      </c>
      <c r="AO23" s="12">
        <f t="shared" si="24"/>
        <v>0</v>
      </c>
      <c r="AP23" s="12">
        <f t="shared" si="20"/>
        <v>0</v>
      </c>
      <c r="AQ23" s="12">
        <f t="shared" si="21"/>
        <v>0</v>
      </c>
      <c r="AR23" s="12">
        <f t="shared" si="22"/>
        <v>0</v>
      </c>
    </row>
    <row r="24" spans="1:44" ht="21.75" customHeight="1" x14ac:dyDescent="0.2">
      <c r="A24" s="12">
        <v>19</v>
      </c>
      <c r="B24" s="31"/>
      <c r="C24" s="31"/>
      <c r="D24" s="31"/>
      <c r="E24" s="32"/>
      <c r="F24" s="31"/>
      <c r="G24" s="41"/>
      <c r="H24" s="31"/>
      <c r="I24" s="31"/>
      <c r="J24" s="31"/>
      <c r="K24" s="32"/>
      <c r="L24" s="32"/>
      <c r="M24" s="32"/>
      <c r="N24" s="32"/>
      <c r="O24" s="31"/>
      <c r="P24" s="31"/>
      <c r="Q24" s="31"/>
      <c r="R24" s="48"/>
      <c r="S24" s="13">
        <f t="shared" si="6"/>
        <v>0</v>
      </c>
      <c r="T24" s="13">
        <f t="shared" si="7"/>
        <v>0</v>
      </c>
      <c r="U24" s="13">
        <f t="shared" si="0"/>
        <v>0</v>
      </c>
      <c r="V24" s="24" t="str">
        <f t="shared" si="8"/>
        <v xml:space="preserve"> </v>
      </c>
      <c r="W24" s="12">
        <f t="shared" si="9"/>
        <v>0</v>
      </c>
      <c r="X24" s="12">
        <f t="shared" si="10"/>
        <v>0</v>
      </c>
      <c r="Y24" s="12">
        <f t="shared" si="11"/>
        <v>0</v>
      </c>
      <c r="Z24" s="12">
        <f t="shared" si="1"/>
        <v>0</v>
      </c>
      <c r="AA24" s="12">
        <f t="shared" si="2"/>
        <v>0</v>
      </c>
      <c r="AB24" s="12">
        <f t="shared" si="3"/>
        <v>0</v>
      </c>
      <c r="AC24" s="12">
        <f t="shared" si="4"/>
        <v>0</v>
      </c>
      <c r="AD24" s="12">
        <f t="shared" si="5"/>
        <v>0</v>
      </c>
      <c r="AE24" s="12">
        <f t="shared" si="12"/>
        <v>1</v>
      </c>
      <c r="AF24" s="12">
        <f t="shared" si="13"/>
        <v>0</v>
      </c>
      <c r="AG24" s="12">
        <f t="shared" si="25"/>
        <v>0</v>
      </c>
      <c r="AH24" s="12">
        <f t="shared" si="23"/>
        <v>0</v>
      </c>
      <c r="AI24" s="12">
        <f t="shared" si="14"/>
        <v>0</v>
      </c>
      <c r="AJ24" s="12">
        <f t="shared" si="15"/>
        <v>0</v>
      </c>
      <c r="AK24" s="12">
        <f t="shared" si="16"/>
        <v>0</v>
      </c>
      <c r="AL24" s="12">
        <f t="shared" si="17"/>
        <v>0</v>
      </c>
      <c r="AM24" s="12">
        <f t="shared" si="18"/>
        <v>0</v>
      </c>
      <c r="AN24" s="12">
        <f t="shared" si="19"/>
        <v>0</v>
      </c>
      <c r="AO24" s="12">
        <f t="shared" si="24"/>
        <v>0</v>
      </c>
      <c r="AP24" s="12">
        <f t="shared" si="20"/>
        <v>0</v>
      </c>
      <c r="AQ24" s="12">
        <f t="shared" si="21"/>
        <v>0</v>
      </c>
      <c r="AR24" s="12">
        <f t="shared" si="22"/>
        <v>0</v>
      </c>
    </row>
    <row r="25" spans="1:44" ht="21.75" customHeight="1" x14ac:dyDescent="0.2">
      <c r="A25" s="12">
        <v>20</v>
      </c>
      <c r="B25" s="31"/>
      <c r="C25" s="31"/>
      <c r="D25" s="31"/>
      <c r="E25" s="32"/>
      <c r="F25" s="31"/>
      <c r="G25" s="41"/>
      <c r="H25" s="31"/>
      <c r="I25" s="31"/>
      <c r="J25" s="31"/>
      <c r="K25" s="32"/>
      <c r="L25" s="32"/>
      <c r="M25" s="32"/>
      <c r="N25" s="32"/>
      <c r="O25" s="31"/>
      <c r="P25" s="31"/>
      <c r="Q25" s="31"/>
      <c r="R25" s="48"/>
      <c r="S25" s="13">
        <f t="shared" si="6"/>
        <v>0</v>
      </c>
      <c r="T25" s="13">
        <f t="shared" si="7"/>
        <v>0</v>
      </c>
      <c r="U25" s="13">
        <f t="shared" si="0"/>
        <v>0</v>
      </c>
      <c r="V25" s="24" t="str">
        <f t="shared" si="8"/>
        <v xml:space="preserve"> </v>
      </c>
      <c r="W25" s="12">
        <f t="shared" si="9"/>
        <v>0</v>
      </c>
      <c r="X25" s="12">
        <f t="shared" si="10"/>
        <v>0</v>
      </c>
      <c r="Y25" s="12">
        <f t="shared" si="11"/>
        <v>0</v>
      </c>
      <c r="Z25" s="12">
        <f t="shared" si="1"/>
        <v>0</v>
      </c>
      <c r="AA25" s="12">
        <f t="shared" si="2"/>
        <v>0</v>
      </c>
      <c r="AB25" s="12">
        <f t="shared" si="3"/>
        <v>0</v>
      </c>
      <c r="AC25" s="12">
        <f t="shared" si="4"/>
        <v>0</v>
      </c>
      <c r="AD25" s="12">
        <f t="shared" si="5"/>
        <v>0</v>
      </c>
      <c r="AE25" s="12">
        <f t="shared" si="12"/>
        <v>1</v>
      </c>
      <c r="AF25" s="12">
        <f t="shared" si="13"/>
        <v>0</v>
      </c>
      <c r="AG25" s="12">
        <f t="shared" si="25"/>
        <v>0</v>
      </c>
      <c r="AH25" s="12">
        <f t="shared" si="23"/>
        <v>0</v>
      </c>
      <c r="AI25" s="12">
        <f t="shared" si="14"/>
        <v>0</v>
      </c>
      <c r="AJ25" s="12">
        <f t="shared" si="15"/>
        <v>0</v>
      </c>
      <c r="AK25" s="12">
        <f t="shared" si="16"/>
        <v>0</v>
      </c>
      <c r="AL25" s="12">
        <f t="shared" si="17"/>
        <v>0</v>
      </c>
      <c r="AM25" s="12">
        <f t="shared" si="18"/>
        <v>0</v>
      </c>
      <c r="AN25" s="12">
        <f t="shared" si="19"/>
        <v>0</v>
      </c>
      <c r="AO25" s="12">
        <f t="shared" si="24"/>
        <v>0</v>
      </c>
      <c r="AP25" s="12">
        <f t="shared" si="20"/>
        <v>0</v>
      </c>
      <c r="AQ25" s="12">
        <f t="shared" si="21"/>
        <v>0</v>
      </c>
      <c r="AR25" s="12">
        <f t="shared" si="22"/>
        <v>0</v>
      </c>
    </row>
    <row r="26" spans="1:44" ht="21.75" customHeight="1" x14ac:dyDescent="0.2">
      <c r="A26" s="12">
        <v>21</v>
      </c>
      <c r="B26" s="31"/>
      <c r="C26" s="31"/>
      <c r="D26" s="31"/>
      <c r="E26" s="32"/>
      <c r="F26" s="31"/>
      <c r="G26" s="41"/>
      <c r="H26" s="31"/>
      <c r="I26" s="31"/>
      <c r="J26" s="31"/>
      <c r="K26" s="32"/>
      <c r="L26" s="32"/>
      <c r="M26" s="32"/>
      <c r="N26" s="32"/>
      <c r="O26" s="31"/>
      <c r="P26" s="31"/>
      <c r="Q26" s="31"/>
      <c r="R26" s="48"/>
      <c r="S26" s="13">
        <f t="shared" si="6"/>
        <v>0</v>
      </c>
      <c r="T26" s="13">
        <f t="shared" si="7"/>
        <v>0</v>
      </c>
      <c r="U26" s="13">
        <f t="shared" si="0"/>
        <v>0</v>
      </c>
      <c r="V26" s="24" t="str">
        <f t="shared" si="8"/>
        <v xml:space="preserve"> </v>
      </c>
      <c r="W26" s="12">
        <f t="shared" si="9"/>
        <v>0</v>
      </c>
      <c r="X26" s="12">
        <f t="shared" si="10"/>
        <v>0</v>
      </c>
      <c r="Y26" s="12">
        <f t="shared" si="11"/>
        <v>0</v>
      </c>
      <c r="Z26" s="12">
        <f t="shared" si="1"/>
        <v>0</v>
      </c>
      <c r="AA26" s="12">
        <f t="shared" si="2"/>
        <v>0</v>
      </c>
      <c r="AB26" s="12">
        <f t="shared" si="3"/>
        <v>0</v>
      </c>
      <c r="AC26" s="12">
        <f t="shared" si="4"/>
        <v>0</v>
      </c>
      <c r="AD26" s="12">
        <f t="shared" si="5"/>
        <v>0</v>
      </c>
      <c r="AE26" s="12">
        <f t="shared" si="12"/>
        <v>1</v>
      </c>
      <c r="AF26" s="12">
        <f t="shared" si="13"/>
        <v>0</v>
      </c>
      <c r="AG26" s="12">
        <f t="shared" si="25"/>
        <v>0</v>
      </c>
      <c r="AH26" s="12">
        <f t="shared" si="23"/>
        <v>0</v>
      </c>
      <c r="AI26" s="12">
        <f t="shared" si="14"/>
        <v>0</v>
      </c>
      <c r="AJ26" s="12">
        <f t="shared" si="15"/>
        <v>0</v>
      </c>
      <c r="AK26" s="12">
        <f t="shared" si="16"/>
        <v>0</v>
      </c>
      <c r="AL26" s="12">
        <f t="shared" si="17"/>
        <v>0</v>
      </c>
      <c r="AM26" s="12">
        <f t="shared" si="18"/>
        <v>0</v>
      </c>
      <c r="AN26" s="12">
        <f t="shared" si="19"/>
        <v>0</v>
      </c>
      <c r="AO26" s="12">
        <f t="shared" si="24"/>
        <v>0</v>
      </c>
      <c r="AP26" s="12">
        <f t="shared" si="20"/>
        <v>0</v>
      </c>
      <c r="AQ26" s="12">
        <f t="shared" si="21"/>
        <v>0</v>
      </c>
      <c r="AR26" s="12">
        <f t="shared" si="22"/>
        <v>0</v>
      </c>
    </row>
    <row r="27" spans="1:44" ht="21.75" customHeight="1" x14ac:dyDescent="0.2">
      <c r="A27" s="12">
        <v>22</v>
      </c>
      <c r="B27" s="31"/>
      <c r="C27" s="31"/>
      <c r="D27" s="31"/>
      <c r="E27" s="32"/>
      <c r="F27" s="31"/>
      <c r="G27" s="41"/>
      <c r="H27" s="31"/>
      <c r="I27" s="31"/>
      <c r="J27" s="31"/>
      <c r="K27" s="32"/>
      <c r="L27" s="32"/>
      <c r="M27" s="32"/>
      <c r="N27" s="32"/>
      <c r="O27" s="31"/>
      <c r="P27" s="31"/>
      <c r="Q27" s="31"/>
      <c r="R27" s="48"/>
      <c r="S27" s="13">
        <f t="shared" si="6"/>
        <v>0</v>
      </c>
      <c r="T27" s="13">
        <f t="shared" si="7"/>
        <v>0</v>
      </c>
      <c r="U27" s="13">
        <f t="shared" si="0"/>
        <v>0</v>
      </c>
      <c r="V27" s="24" t="str">
        <f t="shared" si="8"/>
        <v xml:space="preserve"> </v>
      </c>
      <c r="W27" s="12">
        <f t="shared" si="9"/>
        <v>0</v>
      </c>
      <c r="X27" s="12">
        <f t="shared" si="10"/>
        <v>0</v>
      </c>
      <c r="Y27" s="12">
        <f t="shared" si="11"/>
        <v>0</v>
      </c>
      <c r="Z27" s="12">
        <f t="shared" si="1"/>
        <v>0</v>
      </c>
      <c r="AA27" s="12">
        <f t="shared" si="2"/>
        <v>0</v>
      </c>
      <c r="AB27" s="12">
        <f t="shared" si="3"/>
        <v>0</v>
      </c>
      <c r="AC27" s="12">
        <f t="shared" si="4"/>
        <v>0</v>
      </c>
      <c r="AD27" s="12">
        <f t="shared" si="5"/>
        <v>0</v>
      </c>
      <c r="AE27" s="12">
        <f t="shared" si="12"/>
        <v>1</v>
      </c>
      <c r="AF27" s="12">
        <f t="shared" si="13"/>
        <v>0</v>
      </c>
      <c r="AG27" s="12">
        <f t="shared" si="25"/>
        <v>0</v>
      </c>
      <c r="AH27" s="12">
        <f t="shared" si="23"/>
        <v>0</v>
      </c>
      <c r="AI27" s="12">
        <f t="shared" si="14"/>
        <v>0</v>
      </c>
      <c r="AJ27" s="12">
        <f t="shared" si="15"/>
        <v>0</v>
      </c>
      <c r="AK27" s="12">
        <f t="shared" si="16"/>
        <v>0</v>
      </c>
      <c r="AL27" s="12">
        <f t="shared" si="17"/>
        <v>0</v>
      </c>
      <c r="AM27" s="12">
        <f t="shared" si="18"/>
        <v>0</v>
      </c>
      <c r="AN27" s="12">
        <f t="shared" si="19"/>
        <v>0</v>
      </c>
      <c r="AO27" s="12">
        <f t="shared" si="24"/>
        <v>0</v>
      </c>
      <c r="AP27" s="12">
        <f t="shared" si="20"/>
        <v>0</v>
      </c>
      <c r="AQ27" s="12">
        <f t="shared" si="21"/>
        <v>0</v>
      </c>
      <c r="AR27" s="12">
        <f t="shared" si="22"/>
        <v>0</v>
      </c>
    </row>
    <row r="28" spans="1:44" ht="21.75" customHeight="1" x14ac:dyDescent="0.2">
      <c r="A28" s="12">
        <v>23</v>
      </c>
      <c r="B28" s="31"/>
      <c r="C28" s="31"/>
      <c r="D28" s="31"/>
      <c r="E28" s="32"/>
      <c r="F28" s="31"/>
      <c r="G28" s="41"/>
      <c r="H28" s="31"/>
      <c r="I28" s="31"/>
      <c r="J28" s="31"/>
      <c r="K28" s="32"/>
      <c r="L28" s="32"/>
      <c r="M28" s="32"/>
      <c r="N28" s="32"/>
      <c r="O28" s="31"/>
      <c r="P28" s="31"/>
      <c r="Q28" s="31"/>
      <c r="R28" s="48"/>
      <c r="S28" s="13">
        <f t="shared" si="6"/>
        <v>0</v>
      </c>
      <c r="T28" s="13">
        <f t="shared" si="7"/>
        <v>0</v>
      </c>
      <c r="U28" s="13">
        <f t="shared" si="0"/>
        <v>0</v>
      </c>
      <c r="V28" s="24" t="str">
        <f t="shared" si="8"/>
        <v xml:space="preserve"> </v>
      </c>
      <c r="W28" s="12">
        <f t="shared" si="9"/>
        <v>0</v>
      </c>
      <c r="X28" s="12">
        <f t="shared" si="10"/>
        <v>0</v>
      </c>
      <c r="Y28" s="12">
        <f t="shared" si="11"/>
        <v>0</v>
      </c>
      <c r="Z28" s="12">
        <f t="shared" si="1"/>
        <v>0</v>
      </c>
      <c r="AA28" s="12">
        <f t="shared" si="2"/>
        <v>0</v>
      </c>
      <c r="AB28" s="12">
        <f t="shared" si="3"/>
        <v>0</v>
      </c>
      <c r="AC28" s="12">
        <f t="shared" si="4"/>
        <v>0</v>
      </c>
      <c r="AD28" s="12">
        <f t="shared" si="5"/>
        <v>0</v>
      </c>
      <c r="AE28" s="12">
        <f t="shared" si="12"/>
        <v>1</v>
      </c>
      <c r="AF28" s="12">
        <f t="shared" si="13"/>
        <v>0</v>
      </c>
      <c r="AG28" s="12">
        <f t="shared" si="25"/>
        <v>0</v>
      </c>
      <c r="AH28" s="12">
        <f t="shared" si="23"/>
        <v>0</v>
      </c>
      <c r="AI28" s="12">
        <f t="shared" si="14"/>
        <v>0</v>
      </c>
      <c r="AJ28" s="12">
        <f t="shared" si="15"/>
        <v>0</v>
      </c>
      <c r="AK28" s="12">
        <f t="shared" si="16"/>
        <v>0</v>
      </c>
      <c r="AL28" s="12">
        <f t="shared" si="17"/>
        <v>0</v>
      </c>
      <c r="AM28" s="12">
        <f t="shared" si="18"/>
        <v>0</v>
      </c>
      <c r="AN28" s="12">
        <f t="shared" si="19"/>
        <v>0</v>
      </c>
      <c r="AO28" s="12">
        <f t="shared" si="24"/>
        <v>0</v>
      </c>
      <c r="AP28" s="12">
        <f t="shared" si="20"/>
        <v>0</v>
      </c>
      <c r="AQ28" s="12">
        <f t="shared" si="21"/>
        <v>0</v>
      </c>
      <c r="AR28" s="12">
        <f t="shared" si="22"/>
        <v>0</v>
      </c>
    </row>
    <row r="29" spans="1:44" ht="21.75" customHeight="1" x14ac:dyDescent="0.2">
      <c r="A29" s="12">
        <v>24</v>
      </c>
      <c r="B29" s="31"/>
      <c r="C29" s="31"/>
      <c r="D29" s="31"/>
      <c r="E29" s="32"/>
      <c r="F29" s="31"/>
      <c r="G29" s="41"/>
      <c r="H29" s="31"/>
      <c r="I29" s="31"/>
      <c r="J29" s="31"/>
      <c r="K29" s="32"/>
      <c r="L29" s="32"/>
      <c r="M29" s="32"/>
      <c r="N29" s="32"/>
      <c r="O29" s="31"/>
      <c r="P29" s="31"/>
      <c r="Q29" s="31"/>
      <c r="R29" s="48"/>
      <c r="S29" s="13">
        <f t="shared" si="6"/>
        <v>0</v>
      </c>
      <c r="T29" s="13">
        <f t="shared" si="7"/>
        <v>0</v>
      </c>
      <c r="U29" s="13">
        <f t="shared" si="0"/>
        <v>0</v>
      </c>
      <c r="V29" s="24" t="str">
        <f t="shared" si="8"/>
        <v xml:space="preserve"> </v>
      </c>
      <c r="W29" s="12">
        <f t="shared" si="9"/>
        <v>0</v>
      </c>
      <c r="X29" s="12">
        <f t="shared" si="10"/>
        <v>0</v>
      </c>
      <c r="Y29" s="12">
        <f t="shared" si="11"/>
        <v>0</v>
      </c>
      <c r="Z29" s="12">
        <f t="shared" si="1"/>
        <v>0</v>
      </c>
      <c r="AA29" s="12">
        <f t="shared" si="2"/>
        <v>0</v>
      </c>
      <c r="AB29" s="12">
        <f t="shared" si="3"/>
        <v>0</v>
      </c>
      <c r="AC29" s="12">
        <f t="shared" si="4"/>
        <v>0</v>
      </c>
      <c r="AD29" s="12">
        <f t="shared" si="5"/>
        <v>0</v>
      </c>
      <c r="AE29" s="12">
        <f t="shared" si="12"/>
        <v>1</v>
      </c>
      <c r="AF29" s="12">
        <f t="shared" si="13"/>
        <v>0</v>
      </c>
      <c r="AG29" s="12">
        <f t="shared" si="25"/>
        <v>0</v>
      </c>
      <c r="AH29" s="12">
        <f t="shared" si="23"/>
        <v>0</v>
      </c>
      <c r="AI29" s="12">
        <f t="shared" si="14"/>
        <v>0</v>
      </c>
      <c r="AJ29" s="12">
        <f t="shared" si="15"/>
        <v>0</v>
      </c>
      <c r="AK29" s="12">
        <f t="shared" si="16"/>
        <v>0</v>
      </c>
      <c r="AL29" s="12">
        <f t="shared" si="17"/>
        <v>0</v>
      </c>
      <c r="AM29" s="12">
        <f t="shared" si="18"/>
        <v>0</v>
      </c>
      <c r="AN29" s="12">
        <f t="shared" si="19"/>
        <v>0</v>
      </c>
      <c r="AO29" s="12">
        <f t="shared" si="24"/>
        <v>0</v>
      </c>
      <c r="AP29" s="12">
        <f t="shared" si="20"/>
        <v>0</v>
      </c>
      <c r="AQ29" s="12">
        <f t="shared" si="21"/>
        <v>0</v>
      </c>
      <c r="AR29" s="12">
        <f t="shared" si="22"/>
        <v>0</v>
      </c>
    </row>
    <row r="30" spans="1:44" ht="21.75" customHeight="1" x14ac:dyDescent="0.2">
      <c r="A30" s="12">
        <v>25</v>
      </c>
      <c r="B30" s="31"/>
      <c r="C30" s="31"/>
      <c r="D30" s="31"/>
      <c r="E30" s="32"/>
      <c r="F30" s="31"/>
      <c r="G30" s="41"/>
      <c r="H30" s="31"/>
      <c r="I30" s="31"/>
      <c r="J30" s="31"/>
      <c r="K30" s="32"/>
      <c r="L30" s="32"/>
      <c r="M30" s="32"/>
      <c r="N30" s="32"/>
      <c r="O30" s="31"/>
      <c r="P30" s="31"/>
      <c r="Q30" s="31"/>
      <c r="R30" s="48"/>
      <c r="S30" s="13">
        <f t="shared" si="6"/>
        <v>0</v>
      </c>
      <c r="T30" s="13">
        <f t="shared" si="7"/>
        <v>0</v>
      </c>
      <c r="U30" s="13">
        <f t="shared" si="0"/>
        <v>0</v>
      </c>
      <c r="V30" s="24" t="str">
        <f t="shared" si="8"/>
        <v xml:space="preserve"> </v>
      </c>
      <c r="W30" s="12">
        <f t="shared" si="9"/>
        <v>0</v>
      </c>
      <c r="X30" s="12">
        <f t="shared" si="10"/>
        <v>0</v>
      </c>
      <c r="Y30" s="12">
        <f t="shared" si="11"/>
        <v>0</v>
      </c>
      <c r="Z30" s="12">
        <f t="shared" si="1"/>
        <v>0</v>
      </c>
      <c r="AA30" s="12">
        <f t="shared" si="2"/>
        <v>0</v>
      </c>
      <c r="AB30" s="12">
        <f t="shared" si="3"/>
        <v>0</v>
      </c>
      <c r="AC30" s="12">
        <f t="shared" si="4"/>
        <v>0</v>
      </c>
      <c r="AD30" s="12">
        <f t="shared" si="5"/>
        <v>0</v>
      </c>
      <c r="AE30" s="12">
        <f t="shared" si="12"/>
        <v>1</v>
      </c>
      <c r="AF30" s="12">
        <f t="shared" si="13"/>
        <v>0</v>
      </c>
      <c r="AG30" s="12">
        <f t="shared" si="25"/>
        <v>0</v>
      </c>
      <c r="AH30" s="12">
        <f t="shared" si="23"/>
        <v>0</v>
      </c>
      <c r="AI30" s="12">
        <f t="shared" si="14"/>
        <v>0</v>
      </c>
      <c r="AJ30" s="12">
        <f t="shared" si="15"/>
        <v>0</v>
      </c>
      <c r="AK30" s="12">
        <f t="shared" si="16"/>
        <v>0</v>
      </c>
      <c r="AL30" s="12">
        <f t="shared" si="17"/>
        <v>0</v>
      </c>
      <c r="AM30" s="12">
        <f t="shared" si="18"/>
        <v>0</v>
      </c>
      <c r="AN30" s="12">
        <f t="shared" si="19"/>
        <v>0</v>
      </c>
      <c r="AO30" s="12">
        <f t="shared" si="24"/>
        <v>0</v>
      </c>
      <c r="AP30" s="12">
        <f t="shared" si="20"/>
        <v>0</v>
      </c>
      <c r="AQ30" s="12">
        <f t="shared" si="21"/>
        <v>0</v>
      </c>
      <c r="AR30" s="12">
        <f t="shared" si="22"/>
        <v>0</v>
      </c>
    </row>
    <row r="31" spans="1:44" ht="21.75" customHeight="1" x14ac:dyDescent="0.2">
      <c r="A31" s="12">
        <v>26</v>
      </c>
      <c r="B31" s="31"/>
      <c r="C31" s="31"/>
      <c r="D31" s="31"/>
      <c r="E31" s="32"/>
      <c r="F31" s="31"/>
      <c r="G31" s="41"/>
      <c r="H31" s="31"/>
      <c r="I31" s="31"/>
      <c r="J31" s="31"/>
      <c r="K31" s="32"/>
      <c r="L31" s="32"/>
      <c r="M31" s="32"/>
      <c r="N31" s="32"/>
      <c r="O31" s="31"/>
      <c r="P31" s="31"/>
      <c r="Q31" s="31"/>
      <c r="R31" s="48"/>
      <c r="S31" s="13">
        <f t="shared" si="6"/>
        <v>0</v>
      </c>
      <c r="T31" s="13">
        <f t="shared" si="7"/>
        <v>0</v>
      </c>
      <c r="U31" s="13">
        <f t="shared" si="0"/>
        <v>0</v>
      </c>
      <c r="V31" s="24" t="str">
        <f t="shared" si="8"/>
        <v xml:space="preserve"> </v>
      </c>
      <c r="W31" s="12">
        <f t="shared" si="9"/>
        <v>0</v>
      </c>
      <c r="X31" s="12">
        <f t="shared" si="10"/>
        <v>0</v>
      </c>
      <c r="Y31" s="12">
        <f t="shared" si="11"/>
        <v>0</v>
      </c>
      <c r="Z31" s="12">
        <f t="shared" si="1"/>
        <v>0</v>
      </c>
      <c r="AA31" s="12">
        <f t="shared" si="2"/>
        <v>0</v>
      </c>
      <c r="AB31" s="12">
        <f t="shared" si="3"/>
        <v>0</v>
      </c>
      <c r="AC31" s="12">
        <f t="shared" si="4"/>
        <v>0</v>
      </c>
      <c r="AD31" s="12">
        <f t="shared" si="5"/>
        <v>0</v>
      </c>
      <c r="AE31" s="12">
        <f t="shared" si="12"/>
        <v>1</v>
      </c>
      <c r="AF31" s="12">
        <f t="shared" si="13"/>
        <v>0</v>
      </c>
      <c r="AG31" s="12">
        <f t="shared" si="25"/>
        <v>0</v>
      </c>
      <c r="AH31" s="12">
        <f t="shared" si="23"/>
        <v>0</v>
      </c>
      <c r="AI31" s="12">
        <f t="shared" si="14"/>
        <v>0</v>
      </c>
      <c r="AJ31" s="12">
        <f t="shared" si="15"/>
        <v>0</v>
      </c>
      <c r="AK31" s="12">
        <f t="shared" si="16"/>
        <v>0</v>
      </c>
      <c r="AL31" s="12">
        <f t="shared" si="17"/>
        <v>0</v>
      </c>
      <c r="AM31" s="12">
        <f t="shared" si="18"/>
        <v>0</v>
      </c>
      <c r="AN31" s="12">
        <f t="shared" si="19"/>
        <v>0</v>
      </c>
      <c r="AO31" s="12">
        <f t="shared" si="24"/>
        <v>0</v>
      </c>
      <c r="AP31" s="12">
        <f t="shared" si="20"/>
        <v>0</v>
      </c>
      <c r="AQ31" s="12">
        <f t="shared" si="21"/>
        <v>0</v>
      </c>
      <c r="AR31" s="12">
        <f t="shared" si="22"/>
        <v>0</v>
      </c>
    </row>
    <row r="32" spans="1:44" ht="21.75" customHeight="1" x14ac:dyDescent="0.2">
      <c r="A32" s="12">
        <v>27</v>
      </c>
      <c r="B32" s="31"/>
      <c r="C32" s="31"/>
      <c r="D32" s="31"/>
      <c r="E32" s="32"/>
      <c r="F32" s="31"/>
      <c r="G32" s="41"/>
      <c r="H32" s="31"/>
      <c r="I32" s="31"/>
      <c r="J32" s="31"/>
      <c r="K32" s="32"/>
      <c r="L32" s="32"/>
      <c r="M32" s="32"/>
      <c r="N32" s="32"/>
      <c r="O32" s="31"/>
      <c r="P32" s="31"/>
      <c r="Q32" s="31"/>
      <c r="R32" s="48"/>
      <c r="S32" s="13">
        <f t="shared" si="6"/>
        <v>0</v>
      </c>
      <c r="T32" s="13">
        <f t="shared" si="7"/>
        <v>0</v>
      </c>
      <c r="U32" s="13">
        <f t="shared" si="0"/>
        <v>0</v>
      </c>
      <c r="V32" s="24" t="str">
        <f t="shared" si="8"/>
        <v xml:space="preserve"> </v>
      </c>
      <c r="W32" s="12">
        <f t="shared" si="9"/>
        <v>0</v>
      </c>
      <c r="X32" s="12">
        <f t="shared" si="10"/>
        <v>0</v>
      </c>
      <c r="Y32" s="12">
        <f t="shared" si="11"/>
        <v>0</v>
      </c>
      <c r="Z32" s="12">
        <f t="shared" si="1"/>
        <v>0</v>
      </c>
      <c r="AA32" s="12">
        <f t="shared" si="2"/>
        <v>0</v>
      </c>
      <c r="AB32" s="12">
        <f t="shared" si="3"/>
        <v>0</v>
      </c>
      <c r="AC32" s="12">
        <f t="shared" si="4"/>
        <v>0</v>
      </c>
      <c r="AD32" s="12">
        <f t="shared" si="5"/>
        <v>0</v>
      </c>
      <c r="AE32" s="12">
        <f t="shared" si="12"/>
        <v>1</v>
      </c>
      <c r="AF32" s="12">
        <f t="shared" si="13"/>
        <v>0</v>
      </c>
      <c r="AG32" s="12">
        <f t="shared" si="25"/>
        <v>0</v>
      </c>
      <c r="AH32" s="12">
        <f t="shared" si="23"/>
        <v>0</v>
      </c>
      <c r="AI32" s="12">
        <f t="shared" si="14"/>
        <v>0</v>
      </c>
      <c r="AJ32" s="12">
        <f t="shared" si="15"/>
        <v>0</v>
      </c>
      <c r="AK32" s="12">
        <f t="shared" si="16"/>
        <v>0</v>
      </c>
      <c r="AL32" s="12">
        <f t="shared" si="17"/>
        <v>0</v>
      </c>
      <c r="AM32" s="12">
        <f t="shared" si="18"/>
        <v>0</v>
      </c>
      <c r="AN32" s="12">
        <f t="shared" si="19"/>
        <v>0</v>
      </c>
      <c r="AO32" s="12">
        <f t="shared" si="24"/>
        <v>0</v>
      </c>
      <c r="AP32" s="12">
        <f t="shared" si="20"/>
        <v>0</v>
      </c>
      <c r="AQ32" s="12">
        <f t="shared" si="21"/>
        <v>0</v>
      </c>
      <c r="AR32" s="12">
        <f t="shared" si="22"/>
        <v>0</v>
      </c>
    </row>
    <row r="33" spans="1:44" ht="21.75" customHeight="1" x14ac:dyDescent="0.2">
      <c r="A33" s="12">
        <v>28</v>
      </c>
      <c r="B33" s="31"/>
      <c r="C33" s="31"/>
      <c r="D33" s="31"/>
      <c r="E33" s="32"/>
      <c r="F33" s="31"/>
      <c r="G33" s="41"/>
      <c r="H33" s="31"/>
      <c r="I33" s="31"/>
      <c r="J33" s="31"/>
      <c r="K33" s="32"/>
      <c r="L33" s="32"/>
      <c r="M33" s="32"/>
      <c r="N33" s="32"/>
      <c r="O33" s="31"/>
      <c r="P33" s="31"/>
      <c r="Q33" s="31"/>
      <c r="R33" s="48"/>
      <c r="S33" s="13">
        <f t="shared" si="6"/>
        <v>0</v>
      </c>
      <c r="T33" s="13">
        <f t="shared" si="7"/>
        <v>0</v>
      </c>
      <c r="U33" s="13">
        <f t="shared" si="0"/>
        <v>0</v>
      </c>
      <c r="V33" s="24" t="str">
        <f t="shared" si="8"/>
        <v xml:space="preserve"> </v>
      </c>
      <c r="W33" s="12">
        <f t="shared" si="9"/>
        <v>0</v>
      </c>
      <c r="X33" s="12">
        <f t="shared" si="10"/>
        <v>0</v>
      </c>
      <c r="Y33" s="12">
        <f t="shared" si="11"/>
        <v>0</v>
      </c>
      <c r="Z33" s="12">
        <f t="shared" si="1"/>
        <v>0</v>
      </c>
      <c r="AA33" s="12">
        <f t="shared" si="2"/>
        <v>0</v>
      </c>
      <c r="AB33" s="12">
        <f t="shared" si="3"/>
        <v>0</v>
      </c>
      <c r="AC33" s="12">
        <f t="shared" si="4"/>
        <v>0</v>
      </c>
      <c r="AD33" s="12">
        <f t="shared" si="5"/>
        <v>0</v>
      </c>
      <c r="AE33" s="12">
        <f t="shared" si="12"/>
        <v>1</v>
      </c>
      <c r="AF33" s="12">
        <f t="shared" si="13"/>
        <v>0</v>
      </c>
      <c r="AG33" s="12">
        <f t="shared" si="25"/>
        <v>0</v>
      </c>
      <c r="AH33" s="12">
        <f t="shared" si="23"/>
        <v>0</v>
      </c>
      <c r="AI33" s="12">
        <f t="shared" si="14"/>
        <v>0</v>
      </c>
      <c r="AJ33" s="12">
        <f t="shared" si="15"/>
        <v>0</v>
      </c>
      <c r="AK33" s="12">
        <f t="shared" si="16"/>
        <v>0</v>
      </c>
      <c r="AL33" s="12">
        <f t="shared" si="17"/>
        <v>0</v>
      </c>
      <c r="AM33" s="12">
        <f t="shared" si="18"/>
        <v>0</v>
      </c>
      <c r="AN33" s="12">
        <f t="shared" si="19"/>
        <v>0</v>
      </c>
      <c r="AO33" s="12">
        <f t="shared" si="24"/>
        <v>0</v>
      </c>
      <c r="AP33" s="12">
        <f t="shared" si="20"/>
        <v>0</v>
      </c>
      <c r="AQ33" s="12">
        <f t="shared" si="21"/>
        <v>0</v>
      </c>
      <c r="AR33" s="12">
        <f t="shared" si="22"/>
        <v>0</v>
      </c>
    </row>
    <row r="34" spans="1:44" ht="21.75" customHeight="1" x14ac:dyDescent="0.2">
      <c r="A34" s="12">
        <v>29</v>
      </c>
      <c r="B34" s="31"/>
      <c r="C34" s="31"/>
      <c r="D34" s="31"/>
      <c r="E34" s="32"/>
      <c r="F34" s="31"/>
      <c r="G34" s="41"/>
      <c r="H34" s="31"/>
      <c r="I34" s="31"/>
      <c r="J34" s="31"/>
      <c r="K34" s="32"/>
      <c r="L34" s="32"/>
      <c r="M34" s="32"/>
      <c r="N34" s="32"/>
      <c r="O34" s="31"/>
      <c r="P34" s="31"/>
      <c r="Q34" s="31"/>
      <c r="R34" s="48"/>
      <c r="S34" s="13">
        <f t="shared" si="6"/>
        <v>0</v>
      </c>
      <c r="T34" s="13">
        <f t="shared" si="7"/>
        <v>0</v>
      </c>
      <c r="U34" s="13">
        <f t="shared" si="0"/>
        <v>0</v>
      </c>
      <c r="V34" s="24" t="str">
        <f t="shared" si="8"/>
        <v xml:space="preserve"> </v>
      </c>
      <c r="W34" s="12">
        <f t="shared" si="9"/>
        <v>0</v>
      </c>
      <c r="X34" s="12">
        <f t="shared" si="10"/>
        <v>0</v>
      </c>
      <c r="Y34" s="12">
        <f t="shared" si="11"/>
        <v>0</v>
      </c>
      <c r="Z34" s="12">
        <f t="shared" si="1"/>
        <v>0</v>
      </c>
      <c r="AA34" s="12">
        <f t="shared" si="2"/>
        <v>0</v>
      </c>
      <c r="AB34" s="12">
        <f t="shared" si="3"/>
        <v>0</v>
      </c>
      <c r="AC34" s="12">
        <f t="shared" si="4"/>
        <v>0</v>
      </c>
      <c r="AD34" s="12">
        <f t="shared" si="5"/>
        <v>0</v>
      </c>
      <c r="AE34" s="12">
        <f t="shared" si="12"/>
        <v>1</v>
      </c>
      <c r="AF34" s="12">
        <f t="shared" si="13"/>
        <v>0</v>
      </c>
      <c r="AG34" s="12">
        <f t="shared" si="25"/>
        <v>0</v>
      </c>
      <c r="AH34" s="12">
        <f t="shared" si="23"/>
        <v>0</v>
      </c>
      <c r="AI34" s="12">
        <f t="shared" si="14"/>
        <v>0</v>
      </c>
      <c r="AJ34" s="12">
        <f t="shared" si="15"/>
        <v>0</v>
      </c>
      <c r="AK34" s="12">
        <f t="shared" si="16"/>
        <v>0</v>
      </c>
      <c r="AL34" s="12">
        <f t="shared" si="17"/>
        <v>0</v>
      </c>
      <c r="AM34" s="12">
        <f t="shared" si="18"/>
        <v>0</v>
      </c>
      <c r="AN34" s="12">
        <f t="shared" si="19"/>
        <v>0</v>
      </c>
      <c r="AO34" s="12">
        <f t="shared" si="24"/>
        <v>0</v>
      </c>
      <c r="AP34" s="12">
        <f t="shared" si="20"/>
        <v>0</v>
      </c>
      <c r="AQ34" s="12">
        <f t="shared" si="21"/>
        <v>0</v>
      </c>
      <c r="AR34" s="12">
        <f t="shared" si="22"/>
        <v>0</v>
      </c>
    </row>
    <row r="35" spans="1:44" ht="21.75" customHeight="1" x14ac:dyDescent="0.2">
      <c r="A35" s="12">
        <v>30</v>
      </c>
      <c r="B35" s="31"/>
      <c r="C35" s="31"/>
      <c r="D35" s="31"/>
      <c r="E35" s="32"/>
      <c r="F35" s="31"/>
      <c r="G35" s="41"/>
      <c r="H35" s="31"/>
      <c r="I35" s="31"/>
      <c r="J35" s="31"/>
      <c r="K35" s="32"/>
      <c r="L35" s="32"/>
      <c r="M35" s="32"/>
      <c r="N35" s="32"/>
      <c r="O35" s="31"/>
      <c r="P35" s="31"/>
      <c r="Q35" s="31"/>
      <c r="R35" s="48"/>
      <c r="S35" s="13">
        <f t="shared" si="6"/>
        <v>0</v>
      </c>
      <c r="T35" s="13">
        <f t="shared" si="7"/>
        <v>0</v>
      </c>
      <c r="U35" s="13">
        <f t="shared" si="0"/>
        <v>0</v>
      </c>
      <c r="V35" s="24" t="str">
        <f t="shared" si="8"/>
        <v xml:space="preserve"> </v>
      </c>
      <c r="W35" s="12">
        <f t="shared" si="9"/>
        <v>0</v>
      </c>
      <c r="X35" s="12">
        <f t="shared" si="10"/>
        <v>0</v>
      </c>
      <c r="Y35" s="12">
        <f t="shared" si="11"/>
        <v>0</v>
      </c>
      <c r="Z35" s="12">
        <f t="shared" si="1"/>
        <v>0</v>
      </c>
      <c r="AA35" s="12">
        <f t="shared" si="2"/>
        <v>0</v>
      </c>
      <c r="AB35" s="12">
        <f t="shared" si="3"/>
        <v>0</v>
      </c>
      <c r="AC35" s="12">
        <f t="shared" si="4"/>
        <v>0</v>
      </c>
      <c r="AD35" s="12">
        <f t="shared" si="5"/>
        <v>0</v>
      </c>
      <c r="AE35" s="12">
        <f t="shared" si="12"/>
        <v>1</v>
      </c>
      <c r="AF35" s="12">
        <f t="shared" si="13"/>
        <v>0</v>
      </c>
      <c r="AG35" s="12">
        <f t="shared" si="25"/>
        <v>0</v>
      </c>
      <c r="AH35" s="12">
        <f t="shared" si="23"/>
        <v>0</v>
      </c>
      <c r="AI35" s="12">
        <f t="shared" si="14"/>
        <v>0</v>
      </c>
      <c r="AJ35" s="12">
        <f t="shared" si="15"/>
        <v>0</v>
      </c>
      <c r="AK35" s="12">
        <f t="shared" si="16"/>
        <v>0</v>
      </c>
      <c r="AL35" s="12">
        <f t="shared" si="17"/>
        <v>0</v>
      </c>
      <c r="AM35" s="12">
        <f t="shared" si="18"/>
        <v>0</v>
      </c>
      <c r="AN35" s="12">
        <f t="shared" si="19"/>
        <v>0</v>
      </c>
      <c r="AO35" s="12">
        <f t="shared" si="24"/>
        <v>0</v>
      </c>
      <c r="AP35" s="12">
        <f t="shared" si="20"/>
        <v>0</v>
      </c>
      <c r="AQ35" s="12">
        <f t="shared" si="21"/>
        <v>0</v>
      </c>
      <c r="AR35" s="12">
        <f t="shared" si="22"/>
        <v>0</v>
      </c>
    </row>
    <row r="36" spans="1:44" ht="21.75" customHeight="1" x14ac:dyDescent="0.2">
      <c r="A36" s="12">
        <v>21</v>
      </c>
      <c r="B36" s="31"/>
      <c r="C36" s="31"/>
      <c r="D36" s="31"/>
      <c r="E36" s="32"/>
      <c r="F36" s="31"/>
      <c r="G36" s="41"/>
      <c r="H36" s="31"/>
      <c r="I36" s="31"/>
      <c r="J36" s="31"/>
      <c r="K36" s="32"/>
      <c r="L36" s="32"/>
      <c r="M36" s="32"/>
      <c r="N36" s="32"/>
      <c r="O36" s="31"/>
      <c r="P36" s="31"/>
      <c r="Q36" s="31"/>
      <c r="R36" s="48"/>
      <c r="S36" s="13">
        <f t="shared" si="6"/>
        <v>0</v>
      </c>
      <c r="T36" s="13">
        <f t="shared" si="7"/>
        <v>0</v>
      </c>
      <c r="U36" s="13">
        <f t="shared" si="0"/>
        <v>0</v>
      </c>
      <c r="V36" s="24" t="str">
        <f t="shared" si="8"/>
        <v xml:space="preserve"> </v>
      </c>
      <c r="W36" s="12">
        <f t="shared" si="9"/>
        <v>0</v>
      </c>
      <c r="X36" s="12">
        <f t="shared" si="10"/>
        <v>0</v>
      </c>
      <c r="Y36" s="12">
        <f t="shared" si="11"/>
        <v>0</v>
      </c>
      <c r="Z36" s="12">
        <f t="shared" si="1"/>
        <v>0</v>
      </c>
      <c r="AA36" s="12">
        <f t="shared" si="2"/>
        <v>0</v>
      </c>
      <c r="AB36" s="12">
        <f t="shared" si="3"/>
        <v>0</v>
      </c>
      <c r="AC36" s="12">
        <f t="shared" si="4"/>
        <v>0</v>
      </c>
      <c r="AD36" s="12">
        <f t="shared" si="5"/>
        <v>0</v>
      </c>
      <c r="AE36" s="12">
        <f t="shared" si="12"/>
        <v>1</v>
      </c>
      <c r="AF36" s="12">
        <f t="shared" si="13"/>
        <v>0</v>
      </c>
      <c r="AG36" s="12">
        <f t="shared" si="25"/>
        <v>0</v>
      </c>
      <c r="AH36" s="12">
        <f t="shared" si="23"/>
        <v>0</v>
      </c>
      <c r="AI36" s="12">
        <f t="shared" si="14"/>
        <v>0</v>
      </c>
      <c r="AJ36" s="12">
        <f t="shared" si="15"/>
        <v>0</v>
      </c>
      <c r="AK36" s="12">
        <f t="shared" si="16"/>
        <v>0</v>
      </c>
      <c r="AL36" s="12">
        <f t="shared" si="17"/>
        <v>0</v>
      </c>
      <c r="AM36" s="12">
        <f t="shared" si="18"/>
        <v>0</v>
      </c>
      <c r="AN36" s="12">
        <f t="shared" si="19"/>
        <v>0</v>
      </c>
      <c r="AO36" s="12">
        <f t="shared" si="24"/>
        <v>0</v>
      </c>
      <c r="AP36" s="12">
        <f t="shared" si="20"/>
        <v>0</v>
      </c>
      <c r="AQ36" s="12">
        <f t="shared" si="21"/>
        <v>0</v>
      </c>
      <c r="AR36" s="12">
        <f t="shared" si="22"/>
        <v>0</v>
      </c>
    </row>
    <row r="37" spans="1:44" ht="21.75" customHeight="1" x14ac:dyDescent="0.2">
      <c r="A37" s="12">
        <v>22</v>
      </c>
      <c r="B37" s="31"/>
      <c r="C37" s="31"/>
      <c r="D37" s="31"/>
      <c r="E37" s="32"/>
      <c r="F37" s="31"/>
      <c r="G37" s="41"/>
      <c r="H37" s="31"/>
      <c r="I37" s="31"/>
      <c r="J37" s="31"/>
      <c r="K37" s="32"/>
      <c r="L37" s="32"/>
      <c r="M37" s="32"/>
      <c r="N37" s="32"/>
      <c r="O37" s="31"/>
      <c r="P37" s="31"/>
      <c r="Q37" s="31"/>
      <c r="R37" s="48"/>
      <c r="S37" s="13">
        <f t="shared" si="6"/>
        <v>0</v>
      </c>
      <c r="T37" s="13">
        <f t="shared" si="7"/>
        <v>0</v>
      </c>
      <c r="U37" s="13">
        <f t="shared" si="0"/>
        <v>0</v>
      </c>
      <c r="V37" s="24" t="str">
        <f t="shared" si="8"/>
        <v xml:space="preserve"> </v>
      </c>
      <c r="W37" s="12">
        <f t="shared" si="9"/>
        <v>0</v>
      </c>
      <c r="X37" s="12">
        <f t="shared" si="10"/>
        <v>0</v>
      </c>
      <c r="Y37" s="12">
        <f t="shared" si="11"/>
        <v>0</v>
      </c>
      <c r="Z37" s="12">
        <f t="shared" si="1"/>
        <v>0</v>
      </c>
      <c r="AA37" s="12">
        <f t="shared" si="2"/>
        <v>0</v>
      </c>
      <c r="AB37" s="12">
        <f t="shared" si="3"/>
        <v>0</v>
      </c>
      <c r="AC37" s="12">
        <f t="shared" si="4"/>
        <v>0</v>
      </c>
      <c r="AD37" s="12">
        <f t="shared" si="5"/>
        <v>0</v>
      </c>
      <c r="AE37" s="12">
        <f t="shared" si="12"/>
        <v>1</v>
      </c>
      <c r="AF37" s="12">
        <f t="shared" si="13"/>
        <v>0</v>
      </c>
      <c r="AG37" s="12">
        <f t="shared" si="25"/>
        <v>0</v>
      </c>
      <c r="AH37" s="12">
        <f t="shared" si="23"/>
        <v>0</v>
      </c>
      <c r="AI37" s="12">
        <f t="shared" si="14"/>
        <v>0</v>
      </c>
      <c r="AJ37" s="12">
        <f t="shared" si="15"/>
        <v>0</v>
      </c>
      <c r="AK37" s="12">
        <f t="shared" si="16"/>
        <v>0</v>
      </c>
      <c r="AL37" s="12">
        <f t="shared" si="17"/>
        <v>0</v>
      </c>
      <c r="AM37" s="12">
        <f t="shared" si="18"/>
        <v>0</v>
      </c>
      <c r="AN37" s="12">
        <f t="shared" si="19"/>
        <v>0</v>
      </c>
      <c r="AO37" s="12">
        <f t="shared" si="24"/>
        <v>0</v>
      </c>
      <c r="AP37" s="12">
        <f t="shared" si="20"/>
        <v>0</v>
      </c>
      <c r="AQ37" s="12">
        <f t="shared" si="21"/>
        <v>0</v>
      </c>
      <c r="AR37" s="12">
        <f t="shared" si="22"/>
        <v>0</v>
      </c>
    </row>
    <row r="38" spans="1:44" ht="21.75" customHeight="1" x14ac:dyDescent="0.2">
      <c r="A38" s="12">
        <v>23</v>
      </c>
      <c r="B38" s="31"/>
      <c r="C38" s="31"/>
      <c r="D38" s="31"/>
      <c r="E38" s="32"/>
      <c r="F38" s="31"/>
      <c r="G38" s="41"/>
      <c r="H38" s="31"/>
      <c r="I38" s="31"/>
      <c r="J38" s="31"/>
      <c r="K38" s="32"/>
      <c r="L38" s="32"/>
      <c r="M38" s="32"/>
      <c r="N38" s="32"/>
      <c r="O38" s="31"/>
      <c r="P38" s="31"/>
      <c r="Q38" s="31"/>
      <c r="R38" s="48"/>
      <c r="S38" s="13">
        <f t="shared" si="6"/>
        <v>0</v>
      </c>
      <c r="T38" s="13">
        <f t="shared" si="7"/>
        <v>0</v>
      </c>
      <c r="U38" s="13">
        <f t="shared" si="0"/>
        <v>0</v>
      </c>
      <c r="V38" s="24" t="str">
        <f t="shared" si="8"/>
        <v xml:space="preserve"> </v>
      </c>
      <c r="W38" s="12">
        <f t="shared" si="9"/>
        <v>0</v>
      </c>
      <c r="X38" s="12">
        <f t="shared" si="10"/>
        <v>0</v>
      </c>
      <c r="Y38" s="12">
        <f t="shared" si="11"/>
        <v>0</v>
      </c>
      <c r="Z38" s="12">
        <f t="shared" si="1"/>
        <v>0</v>
      </c>
      <c r="AA38" s="12">
        <f t="shared" si="2"/>
        <v>0</v>
      </c>
      <c r="AB38" s="12">
        <f t="shared" si="3"/>
        <v>0</v>
      </c>
      <c r="AC38" s="12">
        <f t="shared" si="4"/>
        <v>0</v>
      </c>
      <c r="AD38" s="12">
        <f t="shared" si="5"/>
        <v>0</v>
      </c>
      <c r="AE38" s="12">
        <f t="shared" si="12"/>
        <v>1</v>
      </c>
      <c r="AF38" s="12">
        <f t="shared" si="13"/>
        <v>0</v>
      </c>
      <c r="AG38" s="12">
        <f t="shared" si="25"/>
        <v>0</v>
      </c>
      <c r="AH38" s="12">
        <f t="shared" si="23"/>
        <v>0</v>
      </c>
      <c r="AI38" s="12">
        <f t="shared" si="14"/>
        <v>0</v>
      </c>
      <c r="AJ38" s="12">
        <f t="shared" si="15"/>
        <v>0</v>
      </c>
      <c r="AK38" s="12">
        <f t="shared" si="16"/>
        <v>0</v>
      </c>
      <c r="AL38" s="12">
        <f t="shared" si="17"/>
        <v>0</v>
      </c>
      <c r="AM38" s="12">
        <f t="shared" si="18"/>
        <v>0</v>
      </c>
      <c r="AN38" s="12">
        <f t="shared" si="19"/>
        <v>0</v>
      </c>
      <c r="AO38" s="12">
        <f t="shared" si="24"/>
        <v>0</v>
      </c>
      <c r="AP38" s="12">
        <f t="shared" si="20"/>
        <v>0</v>
      </c>
      <c r="AQ38" s="12">
        <f t="shared" si="21"/>
        <v>0</v>
      </c>
      <c r="AR38" s="12">
        <f t="shared" si="22"/>
        <v>0</v>
      </c>
    </row>
    <row r="39" spans="1:44" ht="21.75" customHeight="1" x14ac:dyDescent="0.2">
      <c r="A39" s="12">
        <v>24</v>
      </c>
      <c r="B39" s="31"/>
      <c r="C39" s="31"/>
      <c r="D39" s="31"/>
      <c r="E39" s="32"/>
      <c r="F39" s="31"/>
      <c r="G39" s="41"/>
      <c r="H39" s="31"/>
      <c r="I39" s="31"/>
      <c r="J39" s="31"/>
      <c r="K39" s="32"/>
      <c r="L39" s="32"/>
      <c r="M39" s="32"/>
      <c r="N39" s="32"/>
      <c r="O39" s="31"/>
      <c r="P39" s="31"/>
      <c r="Q39" s="31"/>
      <c r="R39" s="48"/>
      <c r="S39" s="13">
        <f t="shared" si="6"/>
        <v>0</v>
      </c>
      <c r="T39" s="13">
        <f t="shared" si="7"/>
        <v>0</v>
      </c>
      <c r="U39" s="13">
        <f t="shared" si="0"/>
        <v>0</v>
      </c>
      <c r="V39" s="24" t="str">
        <f t="shared" si="8"/>
        <v xml:space="preserve"> </v>
      </c>
      <c r="W39" s="12">
        <f t="shared" si="9"/>
        <v>0</v>
      </c>
      <c r="X39" s="12">
        <f t="shared" si="10"/>
        <v>0</v>
      </c>
      <c r="Y39" s="12">
        <f t="shared" si="11"/>
        <v>0</v>
      </c>
      <c r="Z39" s="12">
        <f t="shared" si="1"/>
        <v>0</v>
      </c>
      <c r="AA39" s="12">
        <f t="shared" si="2"/>
        <v>0</v>
      </c>
      <c r="AB39" s="12">
        <f t="shared" si="3"/>
        <v>0</v>
      </c>
      <c r="AC39" s="12">
        <f t="shared" si="4"/>
        <v>0</v>
      </c>
      <c r="AD39" s="12">
        <f t="shared" si="5"/>
        <v>0</v>
      </c>
      <c r="AE39" s="12">
        <f t="shared" si="12"/>
        <v>1</v>
      </c>
      <c r="AF39" s="12">
        <f t="shared" si="13"/>
        <v>0</v>
      </c>
      <c r="AG39" s="12">
        <f t="shared" si="25"/>
        <v>0</v>
      </c>
      <c r="AH39" s="12">
        <f t="shared" si="23"/>
        <v>0</v>
      </c>
      <c r="AI39" s="12">
        <f t="shared" si="14"/>
        <v>0</v>
      </c>
      <c r="AJ39" s="12">
        <f t="shared" si="15"/>
        <v>0</v>
      </c>
      <c r="AK39" s="12">
        <f t="shared" si="16"/>
        <v>0</v>
      </c>
      <c r="AL39" s="12">
        <f t="shared" si="17"/>
        <v>0</v>
      </c>
      <c r="AM39" s="12">
        <f t="shared" si="18"/>
        <v>0</v>
      </c>
      <c r="AN39" s="12">
        <f t="shared" si="19"/>
        <v>0</v>
      </c>
      <c r="AO39" s="12">
        <f t="shared" si="24"/>
        <v>0</v>
      </c>
      <c r="AP39" s="12">
        <f t="shared" si="20"/>
        <v>0</v>
      </c>
      <c r="AQ39" s="12">
        <f t="shared" si="21"/>
        <v>0</v>
      </c>
      <c r="AR39" s="12">
        <f t="shared" si="22"/>
        <v>0</v>
      </c>
    </row>
    <row r="40" spans="1:44" ht="21.75" customHeight="1" x14ac:dyDescent="0.2">
      <c r="A40" s="12">
        <v>25</v>
      </c>
      <c r="B40" s="31"/>
      <c r="C40" s="31"/>
      <c r="D40" s="31"/>
      <c r="E40" s="32"/>
      <c r="F40" s="31"/>
      <c r="G40" s="41"/>
      <c r="H40" s="31"/>
      <c r="I40" s="31"/>
      <c r="J40" s="31"/>
      <c r="K40" s="32"/>
      <c r="L40" s="32"/>
      <c r="M40" s="32"/>
      <c r="N40" s="32"/>
      <c r="O40" s="31"/>
      <c r="P40" s="31"/>
      <c r="Q40" s="31"/>
      <c r="R40" s="48"/>
      <c r="S40" s="13">
        <f t="shared" si="6"/>
        <v>0</v>
      </c>
      <c r="T40" s="13">
        <f t="shared" si="7"/>
        <v>0</v>
      </c>
      <c r="U40" s="13">
        <f t="shared" si="0"/>
        <v>0</v>
      </c>
      <c r="V40" s="24" t="str">
        <f t="shared" si="8"/>
        <v xml:space="preserve"> </v>
      </c>
      <c r="W40" s="12">
        <f t="shared" si="9"/>
        <v>0</v>
      </c>
      <c r="X40" s="12">
        <f t="shared" si="10"/>
        <v>0</v>
      </c>
      <c r="Y40" s="12">
        <f t="shared" si="11"/>
        <v>0</v>
      </c>
      <c r="Z40" s="12">
        <f t="shared" si="1"/>
        <v>0</v>
      </c>
      <c r="AA40" s="12">
        <f t="shared" si="2"/>
        <v>0</v>
      </c>
      <c r="AB40" s="12">
        <f t="shared" si="3"/>
        <v>0</v>
      </c>
      <c r="AC40" s="12">
        <f t="shared" si="4"/>
        <v>0</v>
      </c>
      <c r="AD40" s="12">
        <f t="shared" si="5"/>
        <v>0</v>
      </c>
      <c r="AE40" s="12">
        <f t="shared" si="12"/>
        <v>1</v>
      </c>
      <c r="AF40" s="12">
        <f t="shared" si="13"/>
        <v>0</v>
      </c>
      <c r="AG40" s="12">
        <f t="shared" si="25"/>
        <v>0</v>
      </c>
      <c r="AH40" s="12">
        <f t="shared" si="23"/>
        <v>0</v>
      </c>
      <c r="AI40" s="12">
        <f t="shared" si="14"/>
        <v>0</v>
      </c>
      <c r="AJ40" s="12">
        <f t="shared" si="15"/>
        <v>0</v>
      </c>
      <c r="AK40" s="12">
        <f t="shared" si="16"/>
        <v>0</v>
      </c>
      <c r="AL40" s="12">
        <f t="shared" si="17"/>
        <v>0</v>
      </c>
      <c r="AM40" s="12">
        <f t="shared" si="18"/>
        <v>0</v>
      </c>
      <c r="AN40" s="12">
        <f t="shared" si="19"/>
        <v>0</v>
      </c>
      <c r="AO40" s="12">
        <f t="shared" si="24"/>
        <v>0</v>
      </c>
      <c r="AP40" s="12">
        <f t="shared" si="20"/>
        <v>0</v>
      </c>
      <c r="AQ40" s="12">
        <f t="shared" si="21"/>
        <v>0</v>
      </c>
      <c r="AR40" s="12">
        <f t="shared" si="22"/>
        <v>0</v>
      </c>
    </row>
    <row r="41" spans="1:44" ht="21.75" customHeight="1" x14ac:dyDescent="0.2">
      <c r="A41" s="12">
        <v>26</v>
      </c>
      <c r="B41" s="31"/>
      <c r="C41" s="31"/>
      <c r="D41" s="31"/>
      <c r="E41" s="32"/>
      <c r="F41" s="31"/>
      <c r="G41" s="41"/>
      <c r="H41" s="31"/>
      <c r="I41" s="31"/>
      <c r="J41" s="31"/>
      <c r="K41" s="32"/>
      <c r="L41" s="32"/>
      <c r="M41" s="32"/>
      <c r="N41" s="32"/>
      <c r="O41" s="31"/>
      <c r="P41" s="31"/>
      <c r="Q41" s="31"/>
      <c r="R41" s="48"/>
      <c r="S41" s="13">
        <f t="shared" si="6"/>
        <v>0</v>
      </c>
      <c r="T41" s="13">
        <f t="shared" si="7"/>
        <v>0</v>
      </c>
      <c r="U41" s="13">
        <f t="shared" si="0"/>
        <v>0</v>
      </c>
      <c r="V41" s="24" t="str">
        <f t="shared" si="8"/>
        <v xml:space="preserve"> </v>
      </c>
      <c r="W41" s="12">
        <f t="shared" si="9"/>
        <v>0</v>
      </c>
      <c r="X41" s="12">
        <f t="shared" si="10"/>
        <v>0</v>
      </c>
      <c r="Y41" s="12">
        <f t="shared" si="11"/>
        <v>0</v>
      </c>
      <c r="Z41" s="12">
        <f t="shared" si="1"/>
        <v>0</v>
      </c>
      <c r="AA41" s="12">
        <f t="shared" si="2"/>
        <v>0</v>
      </c>
      <c r="AB41" s="12">
        <f t="shared" si="3"/>
        <v>0</v>
      </c>
      <c r="AC41" s="12">
        <f t="shared" si="4"/>
        <v>0</v>
      </c>
      <c r="AD41" s="12">
        <f t="shared" si="5"/>
        <v>0</v>
      </c>
      <c r="AE41" s="12">
        <f t="shared" si="12"/>
        <v>1</v>
      </c>
      <c r="AF41" s="12">
        <f t="shared" si="13"/>
        <v>0</v>
      </c>
      <c r="AG41" s="12">
        <f t="shared" si="25"/>
        <v>0</v>
      </c>
      <c r="AH41" s="12">
        <f t="shared" si="23"/>
        <v>0</v>
      </c>
      <c r="AI41" s="12">
        <f t="shared" si="14"/>
        <v>0</v>
      </c>
      <c r="AJ41" s="12">
        <f t="shared" si="15"/>
        <v>0</v>
      </c>
      <c r="AK41" s="12">
        <f t="shared" si="16"/>
        <v>0</v>
      </c>
      <c r="AL41" s="12">
        <f t="shared" si="17"/>
        <v>0</v>
      </c>
      <c r="AM41" s="12">
        <f t="shared" si="18"/>
        <v>0</v>
      </c>
      <c r="AN41" s="12">
        <f t="shared" si="19"/>
        <v>0</v>
      </c>
      <c r="AO41" s="12">
        <f t="shared" si="24"/>
        <v>0</v>
      </c>
      <c r="AP41" s="12">
        <f t="shared" si="20"/>
        <v>0</v>
      </c>
      <c r="AQ41" s="12">
        <f t="shared" si="21"/>
        <v>0</v>
      </c>
      <c r="AR41" s="12">
        <f t="shared" si="22"/>
        <v>0</v>
      </c>
    </row>
    <row r="42" spans="1:44" ht="21.75" customHeight="1" x14ac:dyDescent="0.2">
      <c r="A42" s="12">
        <v>27</v>
      </c>
      <c r="B42" s="31"/>
      <c r="C42" s="31"/>
      <c r="D42" s="31"/>
      <c r="E42" s="32"/>
      <c r="F42" s="31"/>
      <c r="G42" s="41"/>
      <c r="H42" s="31"/>
      <c r="I42" s="31"/>
      <c r="J42" s="31"/>
      <c r="K42" s="32"/>
      <c r="L42" s="32"/>
      <c r="M42" s="32"/>
      <c r="N42" s="32"/>
      <c r="O42" s="31"/>
      <c r="P42" s="31"/>
      <c r="Q42" s="31"/>
      <c r="R42" s="48"/>
      <c r="S42" s="13">
        <f t="shared" si="6"/>
        <v>0</v>
      </c>
      <c r="T42" s="13">
        <f t="shared" si="7"/>
        <v>0</v>
      </c>
      <c r="U42" s="13">
        <f t="shared" si="0"/>
        <v>0</v>
      </c>
      <c r="V42" s="24" t="str">
        <f t="shared" si="8"/>
        <v xml:space="preserve"> </v>
      </c>
      <c r="W42" s="12">
        <f t="shared" si="9"/>
        <v>0</v>
      </c>
      <c r="X42" s="12">
        <f t="shared" si="10"/>
        <v>0</v>
      </c>
      <c r="Y42" s="12">
        <f t="shared" si="11"/>
        <v>0</v>
      </c>
      <c r="Z42" s="12">
        <f t="shared" si="1"/>
        <v>0</v>
      </c>
      <c r="AA42" s="12">
        <f t="shared" si="2"/>
        <v>0</v>
      </c>
      <c r="AB42" s="12">
        <f t="shared" si="3"/>
        <v>0</v>
      </c>
      <c r="AC42" s="12">
        <f t="shared" si="4"/>
        <v>0</v>
      </c>
      <c r="AD42" s="12">
        <f t="shared" si="5"/>
        <v>0</v>
      </c>
      <c r="AE42" s="12">
        <f t="shared" si="12"/>
        <v>1</v>
      </c>
      <c r="AF42" s="12">
        <f t="shared" si="13"/>
        <v>0</v>
      </c>
      <c r="AG42" s="12">
        <f t="shared" si="25"/>
        <v>0</v>
      </c>
      <c r="AH42" s="12">
        <f t="shared" si="23"/>
        <v>0</v>
      </c>
      <c r="AI42" s="12">
        <f t="shared" si="14"/>
        <v>0</v>
      </c>
      <c r="AJ42" s="12">
        <f t="shared" si="15"/>
        <v>0</v>
      </c>
      <c r="AK42" s="12">
        <f t="shared" si="16"/>
        <v>0</v>
      </c>
      <c r="AL42" s="12">
        <f t="shared" si="17"/>
        <v>0</v>
      </c>
      <c r="AM42" s="12">
        <f t="shared" si="18"/>
        <v>0</v>
      </c>
      <c r="AN42" s="12">
        <f t="shared" si="19"/>
        <v>0</v>
      </c>
      <c r="AO42" s="12">
        <f t="shared" si="24"/>
        <v>0</v>
      </c>
      <c r="AP42" s="12">
        <f t="shared" si="20"/>
        <v>0</v>
      </c>
      <c r="AQ42" s="12">
        <f t="shared" si="21"/>
        <v>0</v>
      </c>
      <c r="AR42" s="12">
        <f t="shared" si="22"/>
        <v>0</v>
      </c>
    </row>
    <row r="43" spans="1:44" ht="21.75" customHeight="1" x14ac:dyDescent="0.2">
      <c r="A43" s="12">
        <v>28</v>
      </c>
      <c r="B43" s="31"/>
      <c r="C43" s="31"/>
      <c r="D43" s="31"/>
      <c r="E43" s="32"/>
      <c r="F43" s="31"/>
      <c r="G43" s="41"/>
      <c r="H43" s="31"/>
      <c r="I43" s="31"/>
      <c r="J43" s="31"/>
      <c r="K43" s="32"/>
      <c r="L43" s="32"/>
      <c r="M43" s="32"/>
      <c r="N43" s="32"/>
      <c r="O43" s="31"/>
      <c r="P43" s="31"/>
      <c r="Q43" s="31"/>
      <c r="R43" s="48"/>
      <c r="S43" s="13">
        <f t="shared" si="6"/>
        <v>0</v>
      </c>
      <c r="T43" s="13">
        <f t="shared" si="7"/>
        <v>0</v>
      </c>
      <c r="U43" s="13">
        <f t="shared" si="0"/>
        <v>0</v>
      </c>
      <c r="V43" s="24" t="str">
        <f t="shared" si="8"/>
        <v xml:space="preserve"> </v>
      </c>
      <c r="W43" s="12">
        <f t="shared" si="9"/>
        <v>0</v>
      </c>
      <c r="X43" s="12">
        <f t="shared" si="10"/>
        <v>0</v>
      </c>
      <c r="Y43" s="12">
        <f t="shared" si="11"/>
        <v>0</v>
      </c>
      <c r="Z43" s="12">
        <f t="shared" si="1"/>
        <v>0</v>
      </c>
      <c r="AA43" s="12">
        <f t="shared" si="2"/>
        <v>0</v>
      </c>
      <c r="AB43" s="12">
        <f t="shared" si="3"/>
        <v>0</v>
      </c>
      <c r="AC43" s="12">
        <f t="shared" si="4"/>
        <v>0</v>
      </c>
      <c r="AD43" s="12">
        <f t="shared" si="5"/>
        <v>0</v>
      </c>
      <c r="AE43" s="12">
        <f t="shared" si="12"/>
        <v>1</v>
      </c>
      <c r="AF43" s="12">
        <f t="shared" si="13"/>
        <v>0</v>
      </c>
      <c r="AG43" s="12">
        <f t="shared" si="25"/>
        <v>0</v>
      </c>
      <c r="AH43" s="12">
        <f t="shared" si="23"/>
        <v>0</v>
      </c>
      <c r="AI43" s="12">
        <f t="shared" si="14"/>
        <v>0</v>
      </c>
      <c r="AJ43" s="12">
        <f t="shared" si="15"/>
        <v>0</v>
      </c>
      <c r="AK43" s="12">
        <f t="shared" si="16"/>
        <v>0</v>
      </c>
      <c r="AL43" s="12">
        <f t="shared" si="17"/>
        <v>0</v>
      </c>
      <c r="AM43" s="12">
        <f t="shared" si="18"/>
        <v>0</v>
      </c>
      <c r="AN43" s="12">
        <f t="shared" si="19"/>
        <v>0</v>
      </c>
      <c r="AO43" s="12">
        <f t="shared" si="24"/>
        <v>0</v>
      </c>
      <c r="AP43" s="12">
        <f t="shared" si="20"/>
        <v>0</v>
      </c>
      <c r="AQ43" s="12">
        <f t="shared" si="21"/>
        <v>0</v>
      </c>
      <c r="AR43" s="12">
        <f t="shared" si="22"/>
        <v>0</v>
      </c>
    </row>
    <row r="44" spans="1:44" ht="21.75" customHeight="1" x14ac:dyDescent="0.2">
      <c r="A44" s="12">
        <v>29</v>
      </c>
      <c r="B44" s="31"/>
      <c r="C44" s="31"/>
      <c r="D44" s="31"/>
      <c r="E44" s="32"/>
      <c r="F44" s="31"/>
      <c r="G44" s="41"/>
      <c r="H44" s="31"/>
      <c r="I44" s="31"/>
      <c r="J44" s="31"/>
      <c r="K44" s="32"/>
      <c r="L44" s="32"/>
      <c r="M44" s="32"/>
      <c r="N44" s="32"/>
      <c r="O44" s="31"/>
      <c r="P44" s="31"/>
      <c r="Q44" s="31"/>
      <c r="R44" s="48"/>
      <c r="S44" s="13">
        <f t="shared" si="6"/>
        <v>0</v>
      </c>
      <c r="T44" s="13">
        <f t="shared" si="7"/>
        <v>0</v>
      </c>
      <c r="U44" s="13">
        <f t="shared" si="0"/>
        <v>0</v>
      </c>
      <c r="V44" s="24" t="str">
        <f t="shared" si="8"/>
        <v xml:space="preserve"> </v>
      </c>
      <c r="W44" s="12">
        <f t="shared" si="9"/>
        <v>0</v>
      </c>
      <c r="X44" s="12">
        <f t="shared" si="10"/>
        <v>0</v>
      </c>
      <c r="Y44" s="12">
        <f t="shared" si="11"/>
        <v>0</v>
      </c>
      <c r="Z44" s="12">
        <f t="shared" si="1"/>
        <v>0</v>
      </c>
      <c r="AA44" s="12">
        <f t="shared" si="2"/>
        <v>0</v>
      </c>
      <c r="AB44" s="12">
        <f t="shared" si="3"/>
        <v>0</v>
      </c>
      <c r="AC44" s="12">
        <f t="shared" si="4"/>
        <v>0</v>
      </c>
      <c r="AD44" s="12">
        <f t="shared" si="5"/>
        <v>0</v>
      </c>
      <c r="AE44" s="12">
        <f t="shared" si="12"/>
        <v>1</v>
      </c>
      <c r="AF44" s="12">
        <f t="shared" si="13"/>
        <v>0</v>
      </c>
      <c r="AG44" s="12">
        <f t="shared" si="25"/>
        <v>0</v>
      </c>
      <c r="AH44" s="12">
        <f t="shared" si="23"/>
        <v>0</v>
      </c>
      <c r="AI44" s="12">
        <f t="shared" si="14"/>
        <v>0</v>
      </c>
      <c r="AJ44" s="12">
        <f t="shared" si="15"/>
        <v>0</v>
      </c>
      <c r="AK44" s="12">
        <f t="shared" si="16"/>
        <v>0</v>
      </c>
      <c r="AL44" s="12">
        <f t="shared" si="17"/>
        <v>0</v>
      </c>
      <c r="AM44" s="12">
        <f t="shared" si="18"/>
        <v>0</v>
      </c>
      <c r="AN44" s="12">
        <f t="shared" si="19"/>
        <v>0</v>
      </c>
      <c r="AO44" s="12">
        <f t="shared" si="24"/>
        <v>0</v>
      </c>
      <c r="AP44" s="12">
        <f t="shared" si="20"/>
        <v>0</v>
      </c>
      <c r="AQ44" s="12">
        <f t="shared" si="21"/>
        <v>0</v>
      </c>
      <c r="AR44" s="12">
        <f t="shared" si="22"/>
        <v>0</v>
      </c>
    </row>
    <row r="45" spans="1:44" ht="21.75" customHeight="1" x14ac:dyDescent="0.2">
      <c r="A45" s="12">
        <v>30</v>
      </c>
      <c r="B45" s="31"/>
      <c r="C45" s="31"/>
      <c r="D45" s="31"/>
      <c r="E45" s="32"/>
      <c r="F45" s="31"/>
      <c r="G45" s="41"/>
      <c r="H45" s="31"/>
      <c r="I45" s="31"/>
      <c r="J45" s="31"/>
      <c r="K45" s="32"/>
      <c r="L45" s="32"/>
      <c r="M45" s="32"/>
      <c r="N45" s="32"/>
      <c r="O45" s="31"/>
      <c r="P45" s="31"/>
      <c r="Q45" s="31"/>
      <c r="R45" s="48"/>
      <c r="S45" s="13">
        <f t="shared" si="6"/>
        <v>0</v>
      </c>
      <c r="T45" s="13">
        <f t="shared" si="7"/>
        <v>0</v>
      </c>
      <c r="U45" s="13">
        <f t="shared" si="0"/>
        <v>0</v>
      </c>
      <c r="V45" s="24" t="str">
        <f t="shared" si="8"/>
        <v xml:space="preserve"> </v>
      </c>
      <c r="W45" s="12">
        <f t="shared" si="9"/>
        <v>0</v>
      </c>
      <c r="X45" s="12">
        <f t="shared" si="10"/>
        <v>0</v>
      </c>
      <c r="Y45" s="12">
        <f t="shared" si="11"/>
        <v>0</v>
      </c>
      <c r="Z45" s="12">
        <f t="shared" si="1"/>
        <v>0</v>
      </c>
      <c r="AA45" s="12">
        <f t="shared" si="2"/>
        <v>0</v>
      </c>
      <c r="AB45" s="12">
        <f t="shared" si="3"/>
        <v>0</v>
      </c>
      <c r="AC45" s="12">
        <f t="shared" si="4"/>
        <v>0</v>
      </c>
      <c r="AD45" s="12">
        <f t="shared" si="5"/>
        <v>0</v>
      </c>
      <c r="AE45" s="12">
        <f t="shared" si="12"/>
        <v>1</v>
      </c>
      <c r="AF45" s="12">
        <f t="shared" si="13"/>
        <v>0</v>
      </c>
      <c r="AG45" s="12">
        <f t="shared" si="25"/>
        <v>0</v>
      </c>
      <c r="AH45" s="12">
        <f t="shared" si="23"/>
        <v>0</v>
      </c>
      <c r="AI45" s="12">
        <f t="shared" si="14"/>
        <v>0</v>
      </c>
      <c r="AJ45" s="12">
        <f t="shared" si="15"/>
        <v>0</v>
      </c>
      <c r="AK45" s="12">
        <f t="shared" si="16"/>
        <v>0</v>
      </c>
      <c r="AL45" s="12">
        <f t="shared" si="17"/>
        <v>0</v>
      </c>
      <c r="AM45" s="12">
        <f t="shared" si="18"/>
        <v>0</v>
      </c>
      <c r="AN45" s="12">
        <f t="shared" si="19"/>
        <v>0</v>
      </c>
      <c r="AO45" s="12">
        <f t="shared" si="24"/>
        <v>0</v>
      </c>
      <c r="AP45" s="12">
        <f t="shared" si="20"/>
        <v>0</v>
      </c>
      <c r="AQ45" s="12">
        <f t="shared" si="21"/>
        <v>0</v>
      </c>
      <c r="AR45" s="12">
        <f t="shared" si="22"/>
        <v>0</v>
      </c>
    </row>
    <row r="46" spans="1:44" ht="18" customHeight="1" x14ac:dyDescent="0.2">
      <c r="A46" s="16"/>
      <c r="B46" s="16"/>
      <c r="F46" s="25" t="s">
        <v>6</v>
      </c>
      <c r="H46" s="16"/>
      <c r="I46" s="26"/>
      <c r="J46" s="60"/>
      <c r="K46" s="60"/>
      <c r="L46" s="60"/>
      <c r="M46" s="60"/>
      <c r="N46" s="60"/>
      <c r="O46" s="60"/>
      <c r="P46" s="60"/>
      <c r="Q46" s="60"/>
      <c r="R46" s="44"/>
      <c r="W46" s="51" t="s">
        <v>76</v>
      </c>
      <c r="X46" s="52"/>
      <c r="Y46" s="52"/>
      <c r="Z46" s="52"/>
      <c r="AA46" s="52"/>
      <c r="AB46" s="52"/>
      <c r="AC46" s="52"/>
      <c r="AD46" s="53"/>
      <c r="AE46" s="53"/>
      <c r="AF46" s="54">
        <f t="shared" ref="AF46:AN46" si="26">SUM(AF6:AF45)</f>
        <v>0</v>
      </c>
      <c r="AG46" s="54">
        <f t="shared" si="26"/>
        <v>0</v>
      </c>
      <c r="AH46" s="54">
        <f t="shared" si="26"/>
        <v>0</v>
      </c>
      <c r="AI46" s="54">
        <f t="shared" si="26"/>
        <v>0</v>
      </c>
      <c r="AJ46" s="54">
        <f t="shared" si="26"/>
        <v>0</v>
      </c>
      <c r="AK46" s="54">
        <f t="shared" si="26"/>
        <v>0</v>
      </c>
      <c r="AL46" s="54">
        <f t="shared" si="26"/>
        <v>0</v>
      </c>
      <c r="AM46" s="54">
        <f t="shared" si="26"/>
        <v>0</v>
      </c>
      <c r="AN46" s="54">
        <f t="shared" si="26"/>
        <v>0</v>
      </c>
      <c r="AO46" s="54">
        <f t="shared" ref="AO46" si="27">SUM(AO6:AO45)</f>
        <v>0</v>
      </c>
      <c r="AP46" s="54" t="e">
        <f t="shared" ref="AP46:AR46" si="28">SUM(AP6:AP45)</f>
        <v>#REF!</v>
      </c>
      <c r="AQ46" s="54" t="e">
        <f t="shared" si="28"/>
        <v>#REF!</v>
      </c>
      <c r="AR46" s="54">
        <f t="shared" si="28"/>
        <v>0</v>
      </c>
    </row>
    <row r="47" spans="1:44" ht="18" customHeight="1" x14ac:dyDescent="0.2">
      <c r="A47" s="16"/>
      <c r="B47" s="16"/>
      <c r="F47" s="25" t="s">
        <v>39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42"/>
      <c r="S47" s="11"/>
      <c r="T47" s="11"/>
      <c r="U47" s="11"/>
      <c r="V47" s="11"/>
      <c r="W47" s="49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O47" s="43"/>
      <c r="AP47" s="49"/>
      <c r="AQ47" s="49"/>
      <c r="AR47" s="49"/>
    </row>
    <row r="48" spans="1:44" ht="17.25" customHeight="1" x14ac:dyDescent="0.2">
      <c r="A48" s="16"/>
      <c r="B48" s="16"/>
      <c r="F48" s="25" t="s">
        <v>40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42"/>
      <c r="S48" s="11"/>
      <c r="T48" s="11"/>
      <c r="U48" s="11"/>
      <c r="V48" s="11"/>
      <c r="W48" s="49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O48" s="43"/>
      <c r="AP48" s="49"/>
      <c r="AQ48" s="49"/>
      <c r="AR48" s="49"/>
    </row>
    <row r="49" spans="2:44" ht="17.25" customHeight="1" x14ac:dyDescent="0.2">
      <c r="B49" s="16"/>
      <c r="F49" s="25" t="s">
        <v>6</v>
      </c>
      <c r="H49" s="55"/>
      <c r="I49" s="55"/>
      <c r="J49" s="56"/>
      <c r="K49" s="56"/>
      <c r="L49" s="56"/>
      <c r="M49" s="56"/>
      <c r="N49" s="56"/>
      <c r="O49" s="56"/>
      <c r="P49" s="38"/>
      <c r="Q49" s="6"/>
      <c r="R49" s="42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</row>
    <row r="50" spans="2:44" ht="15" customHeight="1" x14ac:dyDescent="0.2"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42"/>
      <c r="S50" s="11"/>
      <c r="T50" s="11"/>
      <c r="U50" s="11"/>
      <c r="W50" s="49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27"/>
      <c r="AO50" s="27"/>
      <c r="AP50" s="27"/>
      <c r="AQ50" s="27"/>
      <c r="AR50" s="27"/>
    </row>
    <row r="51" spans="2:44" ht="15" customHeight="1" x14ac:dyDescent="0.2"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2:44" ht="15" customHeight="1" x14ac:dyDescent="0.2"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</sheetData>
  <dataConsolidate/>
  <mergeCells count="26">
    <mergeCell ref="S5:U5"/>
    <mergeCell ref="G1:H1"/>
    <mergeCell ref="A2:Q2"/>
    <mergeCell ref="M3:Q3"/>
    <mergeCell ref="H47:I47"/>
    <mergeCell ref="E3:I3"/>
    <mergeCell ref="Q4:Q5"/>
    <mergeCell ref="O4:O5"/>
    <mergeCell ref="E4:E5"/>
    <mergeCell ref="F4:F5"/>
    <mergeCell ref="H4:H5"/>
    <mergeCell ref="I4:I5"/>
    <mergeCell ref="J4:J5"/>
    <mergeCell ref="K4:K5"/>
    <mergeCell ref="G4:G5"/>
    <mergeCell ref="H49:I49"/>
    <mergeCell ref="H50:I50"/>
    <mergeCell ref="J49:O49"/>
    <mergeCell ref="J50:Q50"/>
    <mergeCell ref="A4:A5"/>
    <mergeCell ref="L4:N4"/>
    <mergeCell ref="J46:Q46"/>
    <mergeCell ref="J47:Q47"/>
    <mergeCell ref="P4:P5"/>
    <mergeCell ref="H48:I48"/>
    <mergeCell ref="J48:Q48"/>
  </mergeCells>
  <phoneticPr fontId="2"/>
  <dataValidations xWindow="760" yWindow="502" count="13">
    <dataValidation type="list" imeMode="hiragana" allowBlank="1" showInputMessage="1" promptTitle="保険者の設定" prompt="リストから保険者を選択してください。" sqref="E6:E45">
      <formula1>"山鹿市,熊本市,菊池市,玉名市,合志市,荒尾市,阿蘇市,和水町,玉東町,大津町,菊陽町,南関町"</formula1>
    </dataValidation>
    <dataValidation type="list" imeMode="hiragana" allowBlank="1" showInputMessage="1" promptTitle="初期加算の有無" prompt="○　該当あり_x000a_ -   該当なし" sqref="F6:F45">
      <formula1>"○, -"</formula1>
    </dataValidation>
    <dataValidation type="list" imeMode="hiragana" allowBlank="1" showInputMessage="1" sqref="H6:H45">
      <formula1>"４月,５月,６月,７月,８月,９月,１０月,１１月,１２月,１月,２月,３月"</formula1>
    </dataValidation>
    <dataValidation type="list" imeMode="hiragana" allowBlank="1" showInputMessage="1" promptTitle="月遅・修正の有無" prompt="月遅れ_x000a_修正_x000a_ -" sqref="I6:I45">
      <formula1>"月遅れ,内容修正, -"</formula1>
    </dataValidation>
    <dataValidation errorStyle="information" imeMode="hiragana" allowBlank="1" sqref="B6:D45"/>
    <dataValidation type="list" imeMode="hiragana" allowBlank="1" showInputMessage="1" promptTitle="該当の有無　　　　　" prompt="現行相当サービス_x000a_通所介護（みなし）_x000a_訪問介護（みなし）_x000a_" sqref="L6:L45">
      <formula1>"○,  -"</formula1>
    </dataValidation>
    <dataValidation type="list" imeMode="hiragana" allowBlank="1" showInputMessage="1" promptTitle="該当の有無　　　　　　　" prompt="はつらつ学校_x000a_訪問保健指導_x000a_PT評価訪問" sqref="M6:M45">
      <formula1>"○,  -"</formula1>
    </dataValidation>
    <dataValidation type="list" imeMode="hiragana" allowBlank="1" showInputMessage="1" promptTitle="該当の有無　　　　　　　　" prompt="介護予防拠点通所事業_x000a_家事支援事業_x000a_生活サポート事業" sqref="N6:N45">
      <formula1>"○,  -"</formula1>
    </dataValidation>
    <dataValidation type="list" imeMode="hiragana" allowBlank="1" sqref="O6:O45 Q6:Q45">
      <formula1>"○, -"</formula1>
    </dataValidation>
    <dataValidation type="list" imeMode="hiragana" allowBlank="1" showInputMessage="1" promptTitle="自己負担の有無" prompt="全額自己負担（限度額超過）の部分がある場合は、　「有」_x000a_該当が無い場合は、　「無」" sqref="K6:K45">
      <formula1>"無,有"</formula1>
    </dataValidation>
    <dataValidation type="list" imeMode="hiragana" allowBlank="1" showInputMessage="1" promptTitle="該当の有無" prompt="予防給付のみ又は予防給付との併用の場合であれば、　「 ○ 」_x000a_総合事業のみの対象であれば　「 - 」_x000a_入院中、中断中の場合は、「 × 」" sqref="J6:J45">
      <formula1>"○,  -,×"</formula1>
    </dataValidation>
    <dataValidation type="list" imeMode="hiragana" allowBlank="1" sqref="P6:P45">
      <formula1>"要支援１, 要支援２"</formula1>
    </dataValidation>
    <dataValidation type="list" imeMode="hiragana" allowBlank="1" showInputMessage="1" promptTitle="委託連携加算の有無" prompt="○　該当あり_x000a_ -   該当なし_x000a_" sqref="G6:G45">
      <formula1>"○, -"</formula1>
    </dataValidation>
  </dataValidations>
  <printOptions horizontalCentered="1"/>
  <pageMargins left="0.70866141732283472" right="0.70866141732283472" top="0.74803149606299213" bottom="1.35" header="0.31496062992125984" footer="0.35433070866141736"/>
  <pageSetup paperSize="9" scale="90" orientation="landscape" horizontalDpi="4294967293" verticalDpi="300" r:id="rId1"/>
  <headerFooter alignWithMargins="0">
    <oddFooter>&amp;C&amp;14法人住所　
法 人  名　
代表者名　
事業所名　&amp;R
&amp;14印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5"/>
  <sheetViews>
    <sheetView showGridLines="0" workbookViewId="0">
      <selection activeCell="L21" sqref="L21"/>
    </sheetView>
  </sheetViews>
  <sheetFormatPr defaultRowHeight="13.5" x14ac:dyDescent="0.15"/>
  <cols>
    <col min="1" max="1" width="6.625" style="27" customWidth="1"/>
    <col min="2" max="39" width="2.625" style="27" customWidth="1"/>
    <col min="40" max="40" width="9" style="27"/>
    <col min="41" max="47" width="8" style="27" customWidth="1"/>
    <col min="48" max="48" width="4.625" style="27" customWidth="1"/>
    <col min="49" max="16384" width="9" style="27"/>
  </cols>
  <sheetData>
    <row r="1" spans="2:35" ht="36" customHeight="1" x14ac:dyDescent="0.15"/>
    <row r="2" spans="2:35" ht="19.5" customHeight="1" x14ac:dyDescent="0.15"/>
    <row r="3" spans="2:35" ht="27" customHeight="1" x14ac:dyDescent="0.15">
      <c r="B3" s="91" t="s">
        <v>51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</row>
    <row r="4" spans="2:35" ht="24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107" t="s">
        <v>125</v>
      </c>
      <c r="M4" s="107"/>
      <c r="N4" s="107"/>
      <c r="O4" s="105"/>
      <c r="P4" s="105"/>
      <c r="Q4" s="29" t="s">
        <v>64</v>
      </c>
      <c r="R4" s="105"/>
      <c r="S4" s="105"/>
      <c r="T4" s="106" t="s">
        <v>86</v>
      </c>
      <c r="U4" s="106"/>
      <c r="V4" s="106"/>
      <c r="W4" s="106"/>
      <c r="X4" s="106"/>
      <c r="Y4" s="106"/>
      <c r="Z4" s="106"/>
      <c r="AA4" s="29"/>
      <c r="AB4" s="29"/>
      <c r="AC4" s="29"/>
      <c r="AD4" s="29"/>
      <c r="AE4" s="29"/>
      <c r="AF4" s="29"/>
      <c r="AG4" s="29"/>
      <c r="AH4" s="29"/>
      <c r="AI4" s="29"/>
    </row>
    <row r="5" spans="2:35" ht="17.25" customHeight="1" x14ac:dyDescent="0.15"/>
    <row r="6" spans="2:35" ht="18" customHeight="1" x14ac:dyDescent="0.15"/>
    <row r="7" spans="2:35" ht="18" customHeight="1" x14ac:dyDescent="0.15">
      <c r="Y7" s="103" t="s">
        <v>126</v>
      </c>
      <c r="Z7" s="103"/>
      <c r="AA7" s="104"/>
      <c r="AB7" s="104"/>
      <c r="AC7" s="30" t="s">
        <v>64</v>
      </c>
      <c r="AD7" s="104"/>
      <c r="AE7" s="104"/>
      <c r="AF7" s="30" t="s">
        <v>66</v>
      </c>
      <c r="AG7" s="104"/>
      <c r="AH7" s="104"/>
      <c r="AI7" s="30" t="s">
        <v>65</v>
      </c>
    </row>
    <row r="8" spans="2:35" ht="18" customHeight="1" x14ac:dyDescent="0.15"/>
    <row r="9" spans="2:35" ht="18" customHeight="1" x14ac:dyDescent="0.15"/>
    <row r="10" spans="2:35" ht="18" customHeight="1" x14ac:dyDescent="0.15">
      <c r="B10" s="28" t="s">
        <v>16</v>
      </c>
    </row>
    <row r="11" spans="2:35" ht="18" customHeight="1" x14ac:dyDescent="0.15"/>
    <row r="12" spans="2:35" ht="18" customHeight="1" x14ac:dyDescent="0.15"/>
    <row r="13" spans="2:35" ht="18" customHeight="1" x14ac:dyDescent="0.15">
      <c r="O13" s="102" t="s">
        <v>13</v>
      </c>
      <c r="P13" s="102"/>
      <c r="Q13" s="102"/>
      <c r="R13" s="102"/>
      <c r="S13" s="102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</row>
    <row r="14" spans="2:35" ht="18" customHeight="1" x14ac:dyDescent="0.15">
      <c r="O14" s="102" t="s">
        <v>14</v>
      </c>
      <c r="P14" s="102"/>
      <c r="Q14" s="102"/>
      <c r="R14" s="102"/>
      <c r="S14" s="102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</row>
    <row r="15" spans="2:35" ht="18" customHeight="1" x14ac:dyDescent="0.15">
      <c r="O15" s="102" t="s">
        <v>17</v>
      </c>
      <c r="P15" s="102"/>
      <c r="Q15" s="102"/>
      <c r="R15" s="102"/>
      <c r="S15" s="102"/>
      <c r="T15" s="56" t="s">
        <v>6</v>
      </c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" t="s">
        <v>18</v>
      </c>
    </row>
    <row r="16" spans="2:35" ht="18" customHeight="1" x14ac:dyDescent="0.15">
      <c r="O16" s="102" t="s">
        <v>2</v>
      </c>
      <c r="P16" s="102"/>
      <c r="Q16" s="102"/>
      <c r="R16" s="102"/>
      <c r="S16" s="102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11"/>
    </row>
    <row r="17" spans="2:35" ht="18" customHeight="1" x14ac:dyDescent="0.15"/>
    <row r="18" spans="2:35" ht="18" customHeight="1" x14ac:dyDescent="0.15">
      <c r="B18" s="28" t="s">
        <v>19</v>
      </c>
    </row>
    <row r="19" spans="2:35" ht="18" customHeight="1" x14ac:dyDescent="0.15">
      <c r="B19" s="92" t="s">
        <v>21</v>
      </c>
      <c r="C19" s="93"/>
      <c r="D19" s="93"/>
      <c r="E19" s="93"/>
      <c r="F19" s="93"/>
      <c r="G19" s="93"/>
      <c r="H19" s="93"/>
      <c r="I19" s="93"/>
      <c r="J19" s="93"/>
      <c r="K19" s="94"/>
      <c r="L19" s="98">
        <f>AB33</f>
        <v>0</v>
      </c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3" t="s">
        <v>20</v>
      </c>
      <c r="AI19" s="94"/>
    </row>
    <row r="20" spans="2:35" ht="18" customHeight="1" x14ac:dyDescent="0.15">
      <c r="B20" s="95"/>
      <c r="C20" s="96"/>
      <c r="D20" s="96"/>
      <c r="E20" s="96"/>
      <c r="F20" s="96"/>
      <c r="G20" s="96"/>
      <c r="H20" s="96"/>
      <c r="I20" s="96"/>
      <c r="J20" s="96"/>
      <c r="K20" s="97"/>
      <c r="L20" s="100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96"/>
      <c r="AI20" s="97"/>
    </row>
    <row r="21" spans="2:35" ht="18" customHeight="1" x14ac:dyDescent="0.15">
      <c r="B21" s="27" t="s">
        <v>22</v>
      </c>
    </row>
    <row r="22" spans="2:35" ht="18" customHeight="1" x14ac:dyDescent="0.15"/>
    <row r="23" spans="2:35" ht="18" customHeight="1" x14ac:dyDescent="0.15"/>
    <row r="24" spans="2:35" ht="18" customHeight="1" x14ac:dyDescent="0.15">
      <c r="B24" s="28" t="s">
        <v>23</v>
      </c>
    </row>
    <row r="25" spans="2:35" ht="19.5" customHeight="1" x14ac:dyDescent="0.15">
      <c r="B25" s="81" t="s">
        <v>24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 t="s">
        <v>28</v>
      </c>
      <c r="S25" s="83"/>
      <c r="T25" s="83"/>
      <c r="U25" s="83"/>
      <c r="V25" s="83"/>
      <c r="W25" s="84"/>
      <c r="X25" s="82" t="s">
        <v>29</v>
      </c>
      <c r="Y25" s="83"/>
      <c r="Z25" s="83"/>
      <c r="AA25" s="84"/>
      <c r="AB25" s="81" t="s">
        <v>27</v>
      </c>
      <c r="AC25" s="81"/>
      <c r="AD25" s="81"/>
      <c r="AE25" s="81"/>
      <c r="AF25" s="81"/>
      <c r="AG25" s="81"/>
      <c r="AH25" s="81"/>
      <c r="AI25" s="81"/>
    </row>
    <row r="26" spans="2:35" ht="19.5" customHeight="1" x14ac:dyDescent="0.15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5"/>
      <c r="S26" s="86"/>
      <c r="T26" s="86"/>
      <c r="U26" s="86"/>
      <c r="V26" s="86"/>
      <c r="W26" s="87"/>
      <c r="X26" s="85"/>
      <c r="Y26" s="86"/>
      <c r="Z26" s="86"/>
      <c r="AA26" s="87"/>
      <c r="AB26" s="81"/>
      <c r="AC26" s="81"/>
      <c r="AD26" s="81"/>
      <c r="AE26" s="81"/>
      <c r="AF26" s="81"/>
      <c r="AG26" s="81"/>
      <c r="AH26" s="81"/>
      <c r="AI26" s="81"/>
    </row>
    <row r="27" spans="2:35" ht="19.5" customHeight="1" x14ac:dyDescent="0.15">
      <c r="B27" s="88" t="s">
        <v>31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9">
        <v>4310</v>
      </c>
      <c r="S27" s="72"/>
      <c r="T27" s="72"/>
      <c r="U27" s="72"/>
      <c r="V27" s="72"/>
      <c r="W27" s="75" t="s">
        <v>20</v>
      </c>
      <c r="X27" s="90">
        <f>委託一覧!AF46</f>
        <v>0</v>
      </c>
      <c r="Y27" s="72"/>
      <c r="Z27" s="72"/>
      <c r="AA27" s="75" t="s">
        <v>30</v>
      </c>
      <c r="AB27" s="77">
        <f>X27*4310</f>
        <v>0</v>
      </c>
      <c r="AC27" s="78"/>
      <c r="AD27" s="78"/>
      <c r="AE27" s="78"/>
      <c r="AF27" s="78"/>
      <c r="AG27" s="78"/>
      <c r="AH27" s="78"/>
      <c r="AI27" s="75" t="s">
        <v>20</v>
      </c>
    </row>
    <row r="28" spans="2:35" ht="19.5" customHeight="1" x14ac:dyDescent="0.15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73"/>
      <c r="S28" s="74"/>
      <c r="T28" s="74"/>
      <c r="U28" s="74"/>
      <c r="V28" s="74"/>
      <c r="W28" s="76"/>
      <c r="X28" s="73"/>
      <c r="Y28" s="74"/>
      <c r="Z28" s="74"/>
      <c r="AA28" s="76"/>
      <c r="AB28" s="79"/>
      <c r="AC28" s="80"/>
      <c r="AD28" s="80"/>
      <c r="AE28" s="80"/>
      <c r="AF28" s="80"/>
      <c r="AG28" s="80"/>
      <c r="AH28" s="80"/>
      <c r="AI28" s="76"/>
    </row>
    <row r="29" spans="2:35" ht="19.5" customHeight="1" x14ac:dyDescent="0.15">
      <c r="B29" s="88" t="s">
        <v>32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9">
        <v>3000</v>
      </c>
      <c r="S29" s="72"/>
      <c r="T29" s="72"/>
      <c r="U29" s="72"/>
      <c r="V29" s="72"/>
      <c r="W29" s="75" t="s">
        <v>20</v>
      </c>
      <c r="X29" s="90">
        <f>委託一覧!AG46</f>
        <v>0</v>
      </c>
      <c r="Y29" s="72"/>
      <c r="Z29" s="72"/>
      <c r="AA29" s="75" t="s">
        <v>30</v>
      </c>
      <c r="AB29" s="77">
        <f>X29*3000</f>
        <v>0</v>
      </c>
      <c r="AC29" s="78"/>
      <c r="AD29" s="78"/>
      <c r="AE29" s="78"/>
      <c r="AF29" s="78"/>
      <c r="AG29" s="78"/>
      <c r="AH29" s="78"/>
      <c r="AI29" s="75" t="s">
        <v>20</v>
      </c>
    </row>
    <row r="30" spans="2:35" ht="19.5" customHeight="1" x14ac:dyDescent="0.15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73"/>
      <c r="S30" s="74"/>
      <c r="T30" s="74"/>
      <c r="U30" s="74"/>
      <c r="V30" s="74"/>
      <c r="W30" s="76"/>
      <c r="X30" s="73"/>
      <c r="Y30" s="74"/>
      <c r="Z30" s="74"/>
      <c r="AA30" s="76"/>
      <c r="AB30" s="79"/>
      <c r="AC30" s="80"/>
      <c r="AD30" s="80"/>
      <c r="AE30" s="80"/>
      <c r="AF30" s="80"/>
      <c r="AG30" s="80"/>
      <c r="AH30" s="80"/>
      <c r="AI30" s="76"/>
    </row>
    <row r="31" spans="2:35" ht="19.5" customHeight="1" x14ac:dyDescent="0.15">
      <c r="B31" s="88" t="s">
        <v>131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9">
        <v>3000</v>
      </c>
      <c r="S31" s="72"/>
      <c r="T31" s="72"/>
      <c r="U31" s="72"/>
      <c r="V31" s="72"/>
      <c r="W31" s="75" t="s">
        <v>20</v>
      </c>
      <c r="X31" s="90">
        <f>委託一覧!AH46</f>
        <v>0</v>
      </c>
      <c r="Y31" s="72"/>
      <c r="Z31" s="72"/>
      <c r="AA31" s="75" t="s">
        <v>30</v>
      </c>
      <c r="AB31" s="77">
        <f>X31*3000</f>
        <v>0</v>
      </c>
      <c r="AC31" s="78"/>
      <c r="AD31" s="78"/>
      <c r="AE31" s="78"/>
      <c r="AF31" s="78"/>
      <c r="AG31" s="78"/>
      <c r="AH31" s="78"/>
      <c r="AI31" s="75" t="s">
        <v>20</v>
      </c>
    </row>
    <row r="32" spans="2:35" ht="19.5" customHeight="1" x14ac:dyDescent="0.1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73"/>
      <c r="S32" s="74"/>
      <c r="T32" s="74"/>
      <c r="U32" s="74"/>
      <c r="V32" s="74"/>
      <c r="W32" s="76"/>
      <c r="X32" s="73"/>
      <c r="Y32" s="74"/>
      <c r="Z32" s="74"/>
      <c r="AA32" s="76"/>
      <c r="AB32" s="79"/>
      <c r="AC32" s="80"/>
      <c r="AD32" s="80"/>
      <c r="AE32" s="80"/>
      <c r="AF32" s="80"/>
      <c r="AG32" s="80"/>
      <c r="AH32" s="80"/>
      <c r="AI32" s="76"/>
    </row>
    <row r="33" spans="2:35" ht="19.5" customHeight="1" x14ac:dyDescent="0.15">
      <c r="B33" s="81" t="s">
        <v>148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2" t="s">
        <v>26</v>
      </c>
      <c r="S33" s="83"/>
      <c r="T33" s="83"/>
      <c r="U33" s="83"/>
      <c r="V33" s="83"/>
      <c r="W33" s="84"/>
      <c r="X33" s="82" t="s">
        <v>26</v>
      </c>
      <c r="Y33" s="83"/>
      <c r="Z33" s="83"/>
      <c r="AA33" s="84"/>
      <c r="AB33" s="71">
        <f>SUM(AB27:AH32)</f>
        <v>0</v>
      </c>
      <c r="AC33" s="72"/>
      <c r="AD33" s="72"/>
      <c r="AE33" s="72"/>
      <c r="AF33" s="72"/>
      <c r="AG33" s="72"/>
      <c r="AH33" s="72"/>
      <c r="AI33" s="75" t="s">
        <v>20</v>
      </c>
    </row>
    <row r="34" spans="2:35" ht="19.5" customHeight="1" x14ac:dyDescent="0.15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5"/>
      <c r="S34" s="86"/>
      <c r="T34" s="86"/>
      <c r="U34" s="86"/>
      <c r="V34" s="86"/>
      <c r="W34" s="87"/>
      <c r="X34" s="85"/>
      <c r="Y34" s="86"/>
      <c r="Z34" s="86"/>
      <c r="AA34" s="87"/>
      <c r="AB34" s="73"/>
      <c r="AC34" s="74"/>
      <c r="AD34" s="74"/>
      <c r="AE34" s="74"/>
      <c r="AF34" s="74"/>
      <c r="AG34" s="74"/>
      <c r="AH34" s="74"/>
      <c r="AI34" s="76"/>
    </row>
    <row r="35" spans="2:35" ht="19.5" customHeight="1" x14ac:dyDescent="0.15">
      <c r="B35" s="29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2:35" ht="18" customHeight="1" x14ac:dyDescent="0.15"/>
    <row r="37" spans="2:35" ht="18" customHeight="1" x14ac:dyDescent="0.15"/>
    <row r="38" spans="2:35" ht="18" customHeight="1" x14ac:dyDescent="0.15"/>
    <row r="39" spans="2:35" ht="18" customHeight="1" x14ac:dyDescent="0.15"/>
    <row r="40" spans="2:35" ht="18" customHeight="1" x14ac:dyDescent="0.15"/>
    <row r="41" spans="2:35" ht="18" customHeight="1" x14ac:dyDescent="0.15"/>
    <row r="42" spans="2:35" ht="18" customHeight="1" x14ac:dyDescent="0.15"/>
    <row r="43" spans="2:35" ht="18" customHeight="1" x14ac:dyDescent="0.15"/>
    <row r="44" spans="2:35" ht="18" customHeight="1" x14ac:dyDescent="0.15"/>
    <row r="45" spans="2:35" ht="18" customHeight="1" x14ac:dyDescent="0.15"/>
    <row r="46" spans="2:35" ht="18" customHeight="1" x14ac:dyDescent="0.15"/>
    <row r="47" spans="2:35" ht="18" customHeight="1" x14ac:dyDescent="0.15"/>
    <row r="48" spans="2:35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</sheetData>
  <mergeCells count="50">
    <mergeCell ref="AA29:AA30"/>
    <mergeCell ref="O14:S14"/>
    <mergeCell ref="W27:W28"/>
    <mergeCell ref="W29:W30"/>
    <mergeCell ref="T16:AH16"/>
    <mergeCell ref="O15:S15"/>
    <mergeCell ref="O16:S16"/>
    <mergeCell ref="B29:Q30"/>
    <mergeCell ref="AB25:AI26"/>
    <mergeCell ref="X27:Z28"/>
    <mergeCell ref="B3:AI3"/>
    <mergeCell ref="B19:K20"/>
    <mergeCell ref="L19:AG20"/>
    <mergeCell ref="AH19:AI20"/>
    <mergeCell ref="O13:S13"/>
    <mergeCell ref="Y7:Z7"/>
    <mergeCell ref="AD7:AE7"/>
    <mergeCell ref="AA7:AB7"/>
    <mergeCell ref="O4:P4"/>
    <mergeCell ref="T4:Z4"/>
    <mergeCell ref="T13:AI13"/>
    <mergeCell ref="AG7:AH7"/>
    <mergeCell ref="T14:AI14"/>
    <mergeCell ref="T15:AH15"/>
    <mergeCell ref="L4:N4"/>
    <mergeCell ref="R4:S4"/>
    <mergeCell ref="B33:Q34"/>
    <mergeCell ref="X25:AA26"/>
    <mergeCell ref="R25:W26"/>
    <mergeCell ref="R33:W34"/>
    <mergeCell ref="B25:Q26"/>
    <mergeCell ref="B27:Q28"/>
    <mergeCell ref="R27:V28"/>
    <mergeCell ref="R29:V30"/>
    <mergeCell ref="R31:V32"/>
    <mergeCell ref="B31:Q32"/>
    <mergeCell ref="X33:AA34"/>
    <mergeCell ref="X29:Z30"/>
    <mergeCell ref="X31:Z32"/>
    <mergeCell ref="AA31:AA32"/>
    <mergeCell ref="W31:W32"/>
    <mergeCell ref="AA27:AA28"/>
    <mergeCell ref="AB33:AH34"/>
    <mergeCell ref="AI33:AI34"/>
    <mergeCell ref="AI27:AI28"/>
    <mergeCell ref="AB27:AH28"/>
    <mergeCell ref="AB31:AH32"/>
    <mergeCell ref="AI29:AI30"/>
    <mergeCell ref="AI31:AI32"/>
    <mergeCell ref="AB29:AH30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9"/>
  <sheetViews>
    <sheetView showGridLines="0" workbookViewId="0">
      <selection activeCell="AO26" sqref="AO26"/>
    </sheetView>
  </sheetViews>
  <sheetFormatPr defaultRowHeight="13.5" x14ac:dyDescent="0.15"/>
  <cols>
    <col min="1" max="1" width="5.75" style="7" customWidth="1"/>
    <col min="2" max="39" width="2.625" style="7" customWidth="1"/>
    <col min="40" max="43" width="11.125" style="7" customWidth="1"/>
    <col min="44" max="44" width="2.625" style="7" customWidth="1"/>
    <col min="45" max="45" width="4.125" style="7" customWidth="1"/>
    <col min="46" max="16384" width="9" style="7"/>
  </cols>
  <sheetData>
    <row r="1" spans="2:35" ht="23.25" customHeight="1" x14ac:dyDescent="0.15"/>
    <row r="2" spans="2:35" ht="25.5" customHeight="1" x14ac:dyDescent="0.15"/>
    <row r="3" spans="2:35" ht="27" customHeight="1" x14ac:dyDescent="0.15">
      <c r="B3" s="91" t="s">
        <v>52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</row>
    <row r="4" spans="2:35" ht="24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107" t="s">
        <v>127</v>
      </c>
      <c r="M4" s="107"/>
      <c r="N4" s="107"/>
      <c r="O4" s="105"/>
      <c r="P4" s="105"/>
      <c r="Q4" s="29" t="s">
        <v>64</v>
      </c>
      <c r="R4" s="105"/>
      <c r="S4" s="105"/>
      <c r="T4" s="106" t="s">
        <v>86</v>
      </c>
      <c r="U4" s="106"/>
      <c r="V4" s="106"/>
      <c r="W4" s="106"/>
      <c r="X4" s="106"/>
      <c r="Y4" s="106"/>
      <c r="Z4" s="106"/>
      <c r="AA4" s="29"/>
      <c r="AB4" s="29"/>
      <c r="AC4" s="29"/>
      <c r="AD4" s="29"/>
      <c r="AE4" s="29"/>
      <c r="AF4" s="29"/>
      <c r="AG4" s="29"/>
      <c r="AH4" s="29"/>
      <c r="AI4" s="29"/>
    </row>
    <row r="5" spans="2:35" ht="18" customHeight="1" x14ac:dyDescent="0.1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2:35" ht="18" customHeight="1" x14ac:dyDescent="0.1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103" t="s">
        <v>126</v>
      </c>
      <c r="Z6" s="103"/>
      <c r="AA6" s="104"/>
      <c r="AB6" s="104"/>
      <c r="AC6" s="30" t="s">
        <v>64</v>
      </c>
      <c r="AD6" s="104"/>
      <c r="AE6" s="104"/>
      <c r="AF6" s="30" t="s">
        <v>66</v>
      </c>
      <c r="AG6" s="104"/>
      <c r="AH6" s="104"/>
      <c r="AI6" s="30" t="s">
        <v>65</v>
      </c>
    </row>
    <row r="7" spans="2:35" ht="18" customHeight="1" x14ac:dyDescent="0.1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</row>
    <row r="8" spans="2:35" ht="18" customHeight="1" x14ac:dyDescent="0.1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2:35" ht="18" customHeight="1" x14ac:dyDescent="0.15">
      <c r="B9" s="28" t="s">
        <v>16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2:35" ht="18" customHeight="1" x14ac:dyDescent="0.15"/>
    <row r="11" spans="2:35" ht="18" customHeight="1" x14ac:dyDescent="0.15"/>
    <row r="12" spans="2:35" ht="18" customHeight="1" x14ac:dyDescent="0.15">
      <c r="O12" s="120" t="s">
        <v>13</v>
      </c>
      <c r="P12" s="120"/>
      <c r="Q12" s="120"/>
      <c r="R12" s="120"/>
      <c r="S12" s="120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</row>
    <row r="13" spans="2:35" ht="18" customHeight="1" x14ac:dyDescent="0.15">
      <c r="O13" s="120" t="s">
        <v>14</v>
      </c>
      <c r="P13" s="120"/>
      <c r="Q13" s="120"/>
      <c r="R13" s="120"/>
      <c r="S13" s="120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</row>
    <row r="14" spans="2:35" ht="18" customHeight="1" x14ac:dyDescent="0.15">
      <c r="O14" s="120" t="s">
        <v>17</v>
      </c>
      <c r="P14" s="120"/>
      <c r="Q14" s="120"/>
      <c r="R14" s="120"/>
      <c r="S14" s="120"/>
      <c r="T14" s="56" t="s">
        <v>84</v>
      </c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6" t="s">
        <v>12</v>
      </c>
    </row>
    <row r="15" spans="2:35" ht="18" customHeight="1" x14ac:dyDescent="0.15">
      <c r="O15" s="120" t="s">
        <v>2</v>
      </c>
      <c r="P15" s="120"/>
      <c r="Q15" s="120"/>
      <c r="R15" s="120"/>
      <c r="S15" s="120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11"/>
    </row>
    <row r="16" spans="2:35" ht="18" customHeight="1" x14ac:dyDescent="0.15"/>
    <row r="17" spans="2:35" ht="18" customHeight="1" x14ac:dyDescent="0.15">
      <c r="B17" s="10" t="s">
        <v>19</v>
      </c>
    </row>
    <row r="18" spans="2:35" ht="18" customHeight="1" x14ac:dyDescent="0.15">
      <c r="B18" s="146" t="s">
        <v>21</v>
      </c>
      <c r="C18" s="147"/>
      <c r="D18" s="147"/>
      <c r="E18" s="147"/>
      <c r="F18" s="147"/>
      <c r="G18" s="147"/>
      <c r="H18" s="147"/>
      <c r="I18" s="147"/>
      <c r="J18" s="147"/>
      <c r="K18" s="148"/>
      <c r="L18" s="152">
        <f>AB33</f>
        <v>0</v>
      </c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47" t="s">
        <v>20</v>
      </c>
      <c r="AI18" s="148"/>
    </row>
    <row r="19" spans="2:35" ht="18" customHeight="1" x14ac:dyDescent="0.15">
      <c r="B19" s="149"/>
      <c r="C19" s="150"/>
      <c r="D19" s="150"/>
      <c r="E19" s="150"/>
      <c r="F19" s="150"/>
      <c r="G19" s="150"/>
      <c r="H19" s="150"/>
      <c r="I19" s="150"/>
      <c r="J19" s="150"/>
      <c r="K19" s="151"/>
      <c r="L19" s="154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0"/>
      <c r="AI19" s="151"/>
    </row>
    <row r="20" spans="2:35" ht="18" customHeight="1" x14ac:dyDescent="0.15">
      <c r="B20" s="7" t="s">
        <v>22</v>
      </c>
    </row>
    <row r="21" spans="2:35" ht="18" customHeight="1" x14ac:dyDescent="0.15"/>
    <row r="22" spans="2:35" ht="18" customHeight="1" x14ac:dyDescent="0.15"/>
    <row r="23" spans="2:35" ht="18" customHeight="1" x14ac:dyDescent="0.15">
      <c r="B23" s="10" t="s">
        <v>23</v>
      </c>
    </row>
    <row r="24" spans="2:35" ht="10.5" customHeight="1" x14ac:dyDescent="0.15">
      <c r="B24" s="121" t="s">
        <v>24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2" t="s">
        <v>28</v>
      </c>
      <c r="S24" s="123"/>
      <c r="T24" s="123"/>
      <c r="U24" s="123"/>
      <c r="V24" s="123"/>
      <c r="W24" s="124"/>
      <c r="X24" s="122" t="s">
        <v>29</v>
      </c>
      <c r="Y24" s="123"/>
      <c r="Z24" s="123"/>
      <c r="AA24" s="124"/>
      <c r="AB24" s="121" t="s">
        <v>27</v>
      </c>
      <c r="AC24" s="121"/>
      <c r="AD24" s="121"/>
      <c r="AE24" s="121"/>
      <c r="AF24" s="121"/>
      <c r="AG24" s="121"/>
      <c r="AH24" s="121"/>
      <c r="AI24" s="121"/>
    </row>
    <row r="25" spans="2:35" ht="10.5" customHeight="1" x14ac:dyDescent="0.15"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5"/>
      <c r="S25" s="126"/>
      <c r="T25" s="126"/>
      <c r="U25" s="126"/>
      <c r="V25" s="126"/>
      <c r="W25" s="127"/>
      <c r="X25" s="125"/>
      <c r="Y25" s="126"/>
      <c r="Z25" s="126"/>
      <c r="AA25" s="127"/>
      <c r="AB25" s="121"/>
      <c r="AC25" s="121"/>
      <c r="AD25" s="121"/>
      <c r="AE25" s="121"/>
      <c r="AF25" s="121"/>
      <c r="AG25" s="121"/>
      <c r="AH25" s="121"/>
      <c r="AI25" s="121"/>
    </row>
    <row r="26" spans="2:35" ht="19.5" customHeight="1" x14ac:dyDescent="0.15">
      <c r="B26" s="108" t="s">
        <v>46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  <c r="R26" s="111" t="s">
        <v>149</v>
      </c>
      <c r="S26" s="112"/>
      <c r="T26" s="112"/>
      <c r="U26" s="112"/>
      <c r="V26" s="112"/>
      <c r="W26" s="113"/>
      <c r="X26" s="117">
        <f>委託一覧!AI46</f>
        <v>0</v>
      </c>
      <c r="Y26" s="118"/>
      <c r="Z26" s="118"/>
      <c r="AA26" s="119"/>
      <c r="AB26" s="114">
        <f>X26*4310</f>
        <v>0</v>
      </c>
      <c r="AC26" s="115"/>
      <c r="AD26" s="115"/>
      <c r="AE26" s="115"/>
      <c r="AF26" s="115"/>
      <c r="AG26" s="115"/>
      <c r="AH26" s="115"/>
      <c r="AI26" s="116"/>
    </row>
    <row r="27" spans="2:35" ht="19.5" customHeight="1" x14ac:dyDescent="0.15">
      <c r="B27" s="108" t="s">
        <v>47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10"/>
      <c r="R27" s="111" t="s">
        <v>49</v>
      </c>
      <c r="S27" s="112"/>
      <c r="T27" s="112"/>
      <c r="U27" s="112"/>
      <c r="V27" s="112"/>
      <c r="W27" s="113"/>
      <c r="X27" s="117">
        <f>委託一覧!AJ46</f>
        <v>0</v>
      </c>
      <c r="Y27" s="118"/>
      <c r="Z27" s="118"/>
      <c r="AA27" s="119"/>
      <c r="AB27" s="114">
        <f>X27*3000</f>
        <v>0</v>
      </c>
      <c r="AC27" s="115"/>
      <c r="AD27" s="115"/>
      <c r="AE27" s="115"/>
      <c r="AF27" s="115"/>
      <c r="AG27" s="115"/>
      <c r="AH27" s="115"/>
      <c r="AI27" s="116"/>
    </row>
    <row r="28" spans="2:35" ht="19.5" customHeight="1" x14ac:dyDescent="0.15">
      <c r="B28" s="108" t="s">
        <v>48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  <c r="R28" s="111" t="s">
        <v>49</v>
      </c>
      <c r="S28" s="112"/>
      <c r="T28" s="112"/>
      <c r="U28" s="112"/>
      <c r="V28" s="112"/>
      <c r="W28" s="113"/>
      <c r="X28" s="117">
        <f>委託一覧!AK46</f>
        <v>0</v>
      </c>
      <c r="Y28" s="118"/>
      <c r="Z28" s="118"/>
      <c r="AA28" s="119"/>
      <c r="AB28" s="114">
        <f>X28*3000</f>
        <v>0</v>
      </c>
      <c r="AC28" s="115"/>
      <c r="AD28" s="115"/>
      <c r="AE28" s="115"/>
      <c r="AF28" s="115"/>
      <c r="AG28" s="115"/>
      <c r="AH28" s="115"/>
      <c r="AI28" s="116"/>
    </row>
    <row r="29" spans="2:35" ht="19.5" customHeight="1" x14ac:dyDescent="0.15">
      <c r="B29" s="108" t="s">
        <v>142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10"/>
      <c r="R29" s="111" t="s">
        <v>49</v>
      </c>
      <c r="S29" s="112"/>
      <c r="T29" s="112"/>
      <c r="U29" s="112"/>
      <c r="V29" s="112"/>
      <c r="W29" s="113"/>
      <c r="X29" s="117">
        <f>委託一覧!AR46</f>
        <v>0</v>
      </c>
      <c r="Y29" s="118"/>
      <c r="Z29" s="118"/>
      <c r="AA29" s="119"/>
      <c r="AB29" s="114">
        <f>X29*3000</f>
        <v>0</v>
      </c>
      <c r="AC29" s="115"/>
      <c r="AD29" s="115"/>
      <c r="AE29" s="115"/>
      <c r="AF29" s="115"/>
      <c r="AG29" s="115"/>
      <c r="AH29" s="115"/>
      <c r="AI29" s="116"/>
    </row>
    <row r="30" spans="2:35" ht="19.5" customHeight="1" x14ac:dyDescent="0.15">
      <c r="B30" s="108" t="s">
        <v>43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  <c r="R30" s="111" t="s">
        <v>149</v>
      </c>
      <c r="S30" s="112"/>
      <c r="T30" s="112"/>
      <c r="U30" s="112"/>
      <c r="V30" s="112"/>
      <c r="W30" s="113"/>
      <c r="X30" s="117">
        <f>委託一覧!AL46</f>
        <v>0</v>
      </c>
      <c r="Y30" s="118"/>
      <c r="Z30" s="118"/>
      <c r="AA30" s="119"/>
      <c r="AB30" s="114">
        <f>X30*4310</f>
        <v>0</v>
      </c>
      <c r="AC30" s="115"/>
      <c r="AD30" s="115"/>
      <c r="AE30" s="115"/>
      <c r="AF30" s="115"/>
      <c r="AG30" s="115"/>
      <c r="AH30" s="115"/>
      <c r="AI30" s="116"/>
    </row>
    <row r="31" spans="2:35" ht="19.5" customHeight="1" x14ac:dyDescent="0.15">
      <c r="B31" s="108" t="s">
        <v>44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10"/>
      <c r="R31" s="111" t="s">
        <v>49</v>
      </c>
      <c r="S31" s="112"/>
      <c r="T31" s="112"/>
      <c r="U31" s="112"/>
      <c r="V31" s="112"/>
      <c r="W31" s="113"/>
      <c r="X31" s="117">
        <f>委託一覧!AM46</f>
        <v>0</v>
      </c>
      <c r="Y31" s="118"/>
      <c r="Z31" s="118"/>
      <c r="AA31" s="119"/>
      <c r="AB31" s="114">
        <f>X31*3000</f>
        <v>0</v>
      </c>
      <c r="AC31" s="115"/>
      <c r="AD31" s="115"/>
      <c r="AE31" s="115"/>
      <c r="AF31" s="115"/>
      <c r="AG31" s="115"/>
      <c r="AH31" s="115"/>
      <c r="AI31" s="116"/>
    </row>
    <row r="32" spans="2:35" ht="19.5" customHeight="1" x14ac:dyDescent="0.15">
      <c r="B32" s="108" t="s">
        <v>45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10"/>
      <c r="R32" s="111" t="s">
        <v>49</v>
      </c>
      <c r="S32" s="112"/>
      <c r="T32" s="112"/>
      <c r="U32" s="112"/>
      <c r="V32" s="112"/>
      <c r="W32" s="113"/>
      <c r="X32" s="117">
        <f>委託一覧!AN46</f>
        <v>0</v>
      </c>
      <c r="Y32" s="118"/>
      <c r="Z32" s="118"/>
      <c r="AA32" s="119"/>
      <c r="AB32" s="114">
        <f>X32*3000</f>
        <v>0</v>
      </c>
      <c r="AC32" s="115"/>
      <c r="AD32" s="115"/>
      <c r="AE32" s="115"/>
      <c r="AF32" s="115"/>
      <c r="AG32" s="115"/>
      <c r="AH32" s="115"/>
      <c r="AI32" s="116"/>
    </row>
    <row r="33" spans="2:35" ht="10.5" customHeight="1" x14ac:dyDescent="0.15">
      <c r="B33" s="121" t="s">
        <v>25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2" t="s">
        <v>26</v>
      </c>
      <c r="S33" s="123"/>
      <c r="T33" s="123"/>
      <c r="U33" s="123"/>
      <c r="V33" s="123"/>
      <c r="W33" s="124"/>
      <c r="X33" s="122" t="s">
        <v>26</v>
      </c>
      <c r="Y33" s="123"/>
      <c r="Z33" s="123"/>
      <c r="AA33" s="124"/>
      <c r="AB33" s="131">
        <f>SUM(AB26:AI32)</f>
        <v>0</v>
      </c>
      <c r="AC33" s="131"/>
      <c r="AD33" s="131"/>
      <c r="AE33" s="131"/>
      <c r="AF33" s="131"/>
      <c r="AG33" s="131"/>
      <c r="AH33" s="131"/>
      <c r="AI33" s="131"/>
    </row>
    <row r="34" spans="2:35" ht="10.5" customHeight="1" x14ac:dyDescent="0.15"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5"/>
      <c r="S34" s="126"/>
      <c r="T34" s="126"/>
      <c r="U34" s="126"/>
      <c r="V34" s="126"/>
      <c r="W34" s="127"/>
      <c r="X34" s="125"/>
      <c r="Y34" s="126"/>
      <c r="Z34" s="126"/>
      <c r="AA34" s="127"/>
      <c r="AB34" s="131"/>
      <c r="AC34" s="131"/>
      <c r="AD34" s="131"/>
      <c r="AE34" s="131"/>
      <c r="AF34" s="131"/>
      <c r="AG34" s="131"/>
      <c r="AH34" s="131"/>
      <c r="AI34" s="131"/>
    </row>
    <row r="35" spans="2:35" ht="18" customHeight="1" x14ac:dyDescent="0.1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2:35" ht="18" customHeight="1" x14ac:dyDescent="0.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2:35" ht="18" customHeight="1" x14ac:dyDescent="0.15">
      <c r="B37" s="128" t="s">
        <v>36</v>
      </c>
      <c r="C37" s="129"/>
      <c r="D37" s="129"/>
      <c r="E37" s="129"/>
      <c r="F37" s="129"/>
      <c r="G37" s="129"/>
      <c r="H37" s="129"/>
      <c r="I37" s="130"/>
      <c r="J37" s="128" t="s">
        <v>37</v>
      </c>
      <c r="K37" s="129"/>
      <c r="L37" s="129"/>
      <c r="M37" s="129"/>
      <c r="N37" s="129"/>
      <c r="O37" s="129"/>
      <c r="P37" s="129"/>
      <c r="Q37" s="130"/>
      <c r="R37" s="128" t="s">
        <v>35</v>
      </c>
      <c r="S37" s="129"/>
      <c r="T37" s="129"/>
      <c r="U37" s="130"/>
      <c r="V37" s="128" t="s">
        <v>34</v>
      </c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30"/>
    </row>
    <row r="38" spans="2:35" ht="19.5" customHeight="1" x14ac:dyDescent="0.15">
      <c r="B38" s="132"/>
      <c r="C38" s="133"/>
      <c r="D38" s="133"/>
      <c r="E38" s="133"/>
      <c r="F38" s="133"/>
      <c r="G38" s="133"/>
      <c r="H38" s="133"/>
      <c r="I38" s="134"/>
      <c r="J38" s="132"/>
      <c r="K38" s="133"/>
      <c r="L38" s="133"/>
      <c r="M38" s="133"/>
      <c r="N38" s="133"/>
      <c r="O38" s="133"/>
      <c r="P38" s="133"/>
      <c r="Q38" s="134"/>
      <c r="R38" s="132"/>
      <c r="S38" s="133"/>
      <c r="T38" s="133"/>
      <c r="U38" s="134"/>
      <c r="V38" s="138"/>
      <c r="W38" s="139"/>
      <c r="X38" s="142"/>
      <c r="Y38" s="139"/>
      <c r="Z38" s="142"/>
      <c r="AA38" s="139"/>
      <c r="AB38" s="142"/>
      <c r="AC38" s="139"/>
      <c r="AD38" s="142"/>
      <c r="AE38" s="139"/>
      <c r="AF38" s="142"/>
      <c r="AG38" s="139"/>
      <c r="AH38" s="142"/>
      <c r="AI38" s="144"/>
    </row>
    <row r="39" spans="2:35" ht="19.5" customHeight="1" x14ac:dyDescent="0.15">
      <c r="B39" s="135"/>
      <c r="C39" s="136"/>
      <c r="D39" s="136"/>
      <c r="E39" s="136"/>
      <c r="F39" s="136"/>
      <c r="G39" s="136"/>
      <c r="H39" s="136"/>
      <c r="I39" s="137"/>
      <c r="J39" s="135"/>
      <c r="K39" s="136"/>
      <c r="L39" s="136"/>
      <c r="M39" s="136"/>
      <c r="N39" s="136"/>
      <c r="O39" s="136"/>
      <c r="P39" s="136"/>
      <c r="Q39" s="137"/>
      <c r="R39" s="135"/>
      <c r="S39" s="136"/>
      <c r="T39" s="136"/>
      <c r="U39" s="137"/>
      <c r="V39" s="140"/>
      <c r="W39" s="141"/>
      <c r="X39" s="143"/>
      <c r="Y39" s="141"/>
      <c r="Z39" s="143"/>
      <c r="AA39" s="141"/>
      <c r="AB39" s="143"/>
      <c r="AC39" s="141"/>
      <c r="AD39" s="143"/>
      <c r="AE39" s="141"/>
      <c r="AF39" s="143"/>
      <c r="AG39" s="141"/>
      <c r="AH39" s="143"/>
      <c r="AI39" s="145"/>
    </row>
    <row r="40" spans="2:35" ht="19.5" customHeight="1" x14ac:dyDescent="0.15">
      <c r="B40" s="128" t="s">
        <v>33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30"/>
    </row>
    <row r="41" spans="2:35" ht="19.5" customHeight="1" x14ac:dyDescent="0.15">
      <c r="B41" s="132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4"/>
    </row>
    <row r="42" spans="2:35" ht="19.5" customHeight="1" x14ac:dyDescent="0.15"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7"/>
    </row>
    <row r="43" spans="2:35" ht="19.5" customHeight="1" x14ac:dyDescent="0.15"/>
    <row r="44" spans="2:35" ht="18" customHeight="1" x14ac:dyDescent="0.15"/>
    <row r="45" spans="2:35" ht="18" customHeight="1" x14ac:dyDescent="0.15"/>
    <row r="46" spans="2:35" ht="18" customHeight="1" x14ac:dyDescent="0.15"/>
    <row r="47" spans="2:35" ht="18" customHeight="1" x14ac:dyDescent="0.15"/>
    <row r="48" spans="2:35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</sheetData>
  <mergeCells count="72">
    <mergeCell ref="B3:AI3"/>
    <mergeCell ref="B18:K19"/>
    <mergeCell ref="L18:AG19"/>
    <mergeCell ref="AG6:AH6"/>
    <mergeCell ref="O12:S12"/>
    <mergeCell ref="T12:AI12"/>
    <mergeCell ref="O13:S13"/>
    <mergeCell ref="AH18:AI19"/>
    <mergeCell ref="L4:N4"/>
    <mergeCell ref="O4:P4"/>
    <mergeCell ref="R4:S4"/>
    <mergeCell ref="T4:Z4"/>
    <mergeCell ref="Y6:Z6"/>
    <mergeCell ref="T13:AI13"/>
    <mergeCell ref="AA6:AB6"/>
    <mergeCell ref="AD6:AE6"/>
    <mergeCell ref="B41:AI42"/>
    <mergeCell ref="V38:W39"/>
    <mergeCell ref="X38:Y39"/>
    <mergeCell ref="Z38:AA39"/>
    <mergeCell ref="AB38:AC39"/>
    <mergeCell ref="AD38:AE39"/>
    <mergeCell ref="AF38:AG39"/>
    <mergeCell ref="AH38:AI39"/>
    <mergeCell ref="B38:I39"/>
    <mergeCell ref="J38:Q39"/>
    <mergeCell ref="R38:U39"/>
    <mergeCell ref="B40:AI40"/>
    <mergeCell ref="B31:Q31"/>
    <mergeCell ref="B32:Q32"/>
    <mergeCell ref="J37:Q37"/>
    <mergeCell ref="R37:U37"/>
    <mergeCell ref="V37:AI37"/>
    <mergeCell ref="B33:Q34"/>
    <mergeCell ref="R33:W34"/>
    <mergeCell ref="X33:AA34"/>
    <mergeCell ref="AB33:AI34"/>
    <mergeCell ref="B37:I37"/>
    <mergeCell ref="AB31:AI31"/>
    <mergeCell ref="AB32:AI32"/>
    <mergeCell ref="X31:AA31"/>
    <mergeCell ref="X32:AA32"/>
    <mergeCell ref="R31:W31"/>
    <mergeCell ref="R32:W32"/>
    <mergeCell ref="B30:Q30"/>
    <mergeCell ref="X27:AA27"/>
    <mergeCell ref="R30:W30"/>
    <mergeCell ref="AB28:AI28"/>
    <mergeCell ref="AB30:AI30"/>
    <mergeCell ref="R28:W28"/>
    <mergeCell ref="X28:AA28"/>
    <mergeCell ref="X30:AA30"/>
    <mergeCell ref="B29:Q29"/>
    <mergeCell ref="R29:W29"/>
    <mergeCell ref="X29:AA29"/>
    <mergeCell ref="R27:W27"/>
    <mergeCell ref="AB29:AI29"/>
    <mergeCell ref="B28:Q28"/>
    <mergeCell ref="T14:AH14"/>
    <mergeCell ref="O15:S15"/>
    <mergeCell ref="T15:AH15"/>
    <mergeCell ref="AB24:AI25"/>
    <mergeCell ref="O14:S14"/>
    <mergeCell ref="B24:Q25"/>
    <mergeCell ref="R24:W25"/>
    <mergeCell ref="X24:AA25"/>
    <mergeCell ref="B26:Q26"/>
    <mergeCell ref="R26:W26"/>
    <mergeCell ref="AB26:AI26"/>
    <mergeCell ref="X26:AA26"/>
    <mergeCell ref="B27:Q27"/>
    <mergeCell ref="AB27:AI27"/>
  </mergeCells>
  <phoneticPr fontId="2"/>
  <dataValidations count="1">
    <dataValidation type="list" imeMode="hiragana" allowBlank="1" showInputMessage="1" sqref="R38:U39">
      <formula1>"普通,当座"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Y31"/>
  <sheetViews>
    <sheetView zoomScaleNormal="100" zoomScaleSheetLayoutView="96" workbookViewId="0">
      <selection activeCell="AF35" sqref="AF35"/>
    </sheetView>
  </sheetViews>
  <sheetFormatPr defaultColWidth="2.625" defaultRowHeight="15" customHeight="1" x14ac:dyDescent="0.2"/>
  <cols>
    <col min="1" max="1" width="5.125" style="2" customWidth="1"/>
    <col min="2" max="2" width="2.625" style="2" customWidth="1"/>
    <col min="3" max="44" width="2.625" style="2"/>
    <col min="45" max="45" width="8" style="2" customWidth="1"/>
    <col min="46" max="257" width="2.625" style="2"/>
    <col min="258" max="258" width="5.125" style="2" customWidth="1"/>
    <col min="259" max="259" width="2.625" style="2" customWidth="1"/>
    <col min="260" max="513" width="2.625" style="2"/>
    <col min="514" max="514" width="5.125" style="2" customWidth="1"/>
    <col min="515" max="515" width="2.625" style="2" customWidth="1"/>
    <col min="516" max="769" width="2.625" style="2"/>
    <col min="770" max="770" width="5.125" style="2" customWidth="1"/>
    <col min="771" max="771" width="2.625" style="2" customWidth="1"/>
    <col min="772" max="1025" width="2.625" style="2"/>
    <col min="1026" max="1026" width="5.125" style="2" customWidth="1"/>
    <col min="1027" max="1027" width="2.625" style="2" customWidth="1"/>
    <col min="1028" max="1281" width="2.625" style="2"/>
    <col min="1282" max="1282" width="5.125" style="2" customWidth="1"/>
    <col min="1283" max="1283" width="2.625" style="2" customWidth="1"/>
    <col min="1284" max="1537" width="2.625" style="2"/>
    <col min="1538" max="1538" width="5.125" style="2" customWidth="1"/>
    <col min="1539" max="1539" width="2.625" style="2" customWidth="1"/>
    <col min="1540" max="1793" width="2.625" style="2"/>
    <col min="1794" max="1794" width="5.125" style="2" customWidth="1"/>
    <col min="1795" max="1795" width="2.625" style="2" customWidth="1"/>
    <col min="1796" max="2049" width="2.625" style="2"/>
    <col min="2050" max="2050" width="5.125" style="2" customWidth="1"/>
    <col min="2051" max="2051" width="2.625" style="2" customWidth="1"/>
    <col min="2052" max="2305" width="2.625" style="2"/>
    <col min="2306" max="2306" width="5.125" style="2" customWidth="1"/>
    <col min="2307" max="2307" width="2.625" style="2" customWidth="1"/>
    <col min="2308" max="2561" width="2.625" style="2"/>
    <col min="2562" max="2562" width="5.125" style="2" customWidth="1"/>
    <col min="2563" max="2563" width="2.625" style="2" customWidth="1"/>
    <col min="2564" max="2817" width="2.625" style="2"/>
    <col min="2818" max="2818" width="5.125" style="2" customWidth="1"/>
    <col min="2819" max="2819" width="2.625" style="2" customWidth="1"/>
    <col min="2820" max="3073" width="2.625" style="2"/>
    <col min="3074" max="3074" width="5.125" style="2" customWidth="1"/>
    <col min="3075" max="3075" width="2.625" style="2" customWidth="1"/>
    <col min="3076" max="3329" width="2.625" style="2"/>
    <col min="3330" max="3330" width="5.125" style="2" customWidth="1"/>
    <col min="3331" max="3331" width="2.625" style="2" customWidth="1"/>
    <col min="3332" max="3585" width="2.625" style="2"/>
    <col min="3586" max="3586" width="5.125" style="2" customWidth="1"/>
    <col min="3587" max="3587" width="2.625" style="2" customWidth="1"/>
    <col min="3588" max="3841" width="2.625" style="2"/>
    <col min="3842" max="3842" width="5.125" style="2" customWidth="1"/>
    <col min="3843" max="3843" width="2.625" style="2" customWidth="1"/>
    <col min="3844" max="4097" width="2.625" style="2"/>
    <col min="4098" max="4098" width="5.125" style="2" customWidth="1"/>
    <col min="4099" max="4099" width="2.625" style="2" customWidth="1"/>
    <col min="4100" max="4353" width="2.625" style="2"/>
    <col min="4354" max="4354" width="5.125" style="2" customWidth="1"/>
    <col min="4355" max="4355" width="2.625" style="2" customWidth="1"/>
    <col min="4356" max="4609" width="2.625" style="2"/>
    <col min="4610" max="4610" width="5.125" style="2" customWidth="1"/>
    <col min="4611" max="4611" width="2.625" style="2" customWidth="1"/>
    <col min="4612" max="4865" width="2.625" style="2"/>
    <col min="4866" max="4866" width="5.125" style="2" customWidth="1"/>
    <col min="4867" max="4867" width="2.625" style="2" customWidth="1"/>
    <col min="4868" max="5121" width="2.625" style="2"/>
    <col min="5122" max="5122" width="5.125" style="2" customWidth="1"/>
    <col min="5123" max="5123" width="2.625" style="2" customWidth="1"/>
    <col min="5124" max="5377" width="2.625" style="2"/>
    <col min="5378" max="5378" width="5.125" style="2" customWidth="1"/>
    <col min="5379" max="5379" width="2.625" style="2" customWidth="1"/>
    <col min="5380" max="5633" width="2.625" style="2"/>
    <col min="5634" max="5634" width="5.125" style="2" customWidth="1"/>
    <col min="5635" max="5635" width="2.625" style="2" customWidth="1"/>
    <col min="5636" max="5889" width="2.625" style="2"/>
    <col min="5890" max="5890" width="5.125" style="2" customWidth="1"/>
    <col min="5891" max="5891" width="2.625" style="2" customWidth="1"/>
    <col min="5892" max="6145" width="2.625" style="2"/>
    <col min="6146" max="6146" width="5.125" style="2" customWidth="1"/>
    <col min="6147" max="6147" width="2.625" style="2" customWidth="1"/>
    <col min="6148" max="6401" width="2.625" style="2"/>
    <col min="6402" max="6402" width="5.125" style="2" customWidth="1"/>
    <col min="6403" max="6403" width="2.625" style="2" customWidth="1"/>
    <col min="6404" max="6657" width="2.625" style="2"/>
    <col min="6658" max="6658" width="5.125" style="2" customWidth="1"/>
    <col min="6659" max="6659" width="2.625" style="2" customWidth="1"/>
    <col min="6660" max="6913" width="2.625" style="2"/>
    <col min="6914" max="6914" width="5.125" style="2" customWidth="1"/>
    <col min="6915" max="6915" width="2.625" style="2" customWidth="1"/>
    <col min="6916" max="7169" width="2.625" style="2"/>
    <col min="7170" max="7170" width="5.125" style="2" customWidth="1"/>
    <col min="7171" max="7171" width="2.625" style="2" customWidth="1"/>
    <col min="7172" max="7425" width="2.625" style="2"/>
    <col min="7426" max="7426" width="5.125" style="2" customWidth="1"/>
    <col min="7427" max="7427" width="2.625" style="2" customWidth="1"/>
    <col min="7428" max="7681" width="2.625" style="2"/>
    <col min="7682" max="7682" width="5.125" style="2" customWidth="1"/>
    <col min="7683" max="7683" width="2.625" style="2" customWidth="1"/>
    <col min="7684" max="7937" width="2.625" style="2"/>
    <col min="7938" max="7938" width="5.125" style="2" customWidth="1"/>
    <col min="7939" max="7939" width="2.625" style="2" customWidth="1"/>
    <col min="7940" max="8193" width="2.625" style="2"/>
    <col min="8194" max="8194" width="5.125" style="2" customWidth="1"/>
    <col min="8195" max="8195" width="2.625" style="2" customWidth="1"/>
    <col min="8196" max="8449" width="2.625" style="2"/>
    <col min="8450" max="8450" width="5.125" style="2" customWidth="1"/>
    <col min="8451" max="8451" width="2.625" style="2" customWidth="1"/>
    <col min="8452" max="8705" width="2.625" style="2"/>
    <col min="8706" max="8706" width="5.125" style="2" customWidth="1"/>
    <col min="8707" max="8707" width="2.625" style="2" customWidth="1"/>
    <col min="8708" max="8961" width="2.625" style="2"/>
    <col min="8962" max="8962" width="5.125" style="2" customWidth="1"/>
    <col min="8963" max="8963" width="2.625" style="2" customWidth="1"/>
    <col min="8964" max="9217" width="2.625" style="2"/>
    <col min="9218" max="9218" width="5.125" style="2" customWidth="1"/>
    <col min="9219" max="9219" width="2.625" style="2" customWidth="1"/>
    <col min="9220" max="9473" width="2.625" style="2"/>
    <col min="9474" max="9474" width="5.125" style="2" customWidth="1"/>
    <col min="9475" max="9475" width="2.625" style="2" customWidth="1"/>
    <col min="9476" max="9729" width="2.625" style="2"/>
    <col min="9730" max="9730" width="5.125" style="2" customWidth="1"/>
    <col min="9731" max="9731" width="2.625" style="2" customWidth="1"/>
    <col min="9732" max="9985" width="2.625" style="2"/>
    <col min="9986" max="9986" width="5.125" style="2" customWidth="1"/>
    <col min="9987" max="9987" width="2.625" style="2" customWidth="1"/>
    <col min="9988" max="10241" width="2.625" style="2"/>
    <col min="10242" max="10242" width="5.125" style="2" customWidth="1"/>
    <col min="10243" max="10243" width="2.625" style="2" customWidth="1"/>
    <col min="10244" max="10497" width="2.625" style="2"/>
    <col min="10498" max="10498" width="5.125" style="2" customWidth="1"/>
    <col min="10499" max="10499" width="2.625" style="2" customWidth="1"/>
    <col min="10500" max="10753" width="2.625" style="2"/>
    <col min="10754" max="10754" width="5.125" style="2" customWidth="1"/>
    <col min="10755" max="10755" width="2.625" style="2" customWidth="1"/>
    <col min="10756" max="11009" width="2.625" style="2"/>
    <col min="11010" max="11010" width="5.125" style="2" customWidth="1"/>
    <col min="11011" max="11011" width="2.625" style="2" customWidth="1"/>
    <col min="11012" max="11265" width="2.625" style="2"/>
    <col min="11266" max="11266" width="5.125" style="2" customWidth="1"/>
    <col min="11267" max="11267" width="2.625" style="2" customWidth="1"/>
    <col min="11268" max="11521" width="2.625" style="2"/>
    <col min="11522" max="11522" width="5.125" style="2" customWidth="1"/>
    <col min="11523" max="11523" width="2.625" style="2" customWidth="1"/>
    <col min="11524" max="11777" width="2.625" style="2"/>
    <col min="11778" max="11778" width="5.125" style="2" customWidth="1"/>
    <col min="11779" max="11779" width="2.625" style="2" customWidth="1"/>
    <col min="11780" max="12033" width="2.625" style="2"/>
    <col min="12034" max="12034" width="5.125" style="2" customWidth="1"/>
    <col min="12035" max="12035" width="2.625" style="2" customWidth="1"/>
    <col min="12036" max="12289" width="2.625" style="2"/>
    <col min="12290" max="12290" width="5.125" style="2" customWidth="1"/>
    <col min="12291" max="12291" width="2.625" style="2" customWidth="1"/>
    <col min="12292" max="12545" width="2.625" style="2"/>
    <col min="12546" max="12546" width="5.125" style="2" customWidth="1"/>
    <col min="12547" max="12547" width="2.625" style="2" customWidth="1"/>
    <col min="12548" max="12801" width="2.625" style="2"/>
    <col min="12802" max="12802" width="5.125" style="2" customWidth="1"/>
    <col min="12803" max="12803" width="2.625" style="2" customWidth="1"/>
    <col min="12804" max="13057" width="2.625" style="2"/>
    <col min="13058" max="13058" width="5.125" style="2" customWidth="1"/>
    <col min="13059" max="13059" width="2.625" style="2" customWidth="1"/>
    <col min="13060" max="13313" width="2.625" style="2"/>
    <col min="13314" max="13314" width="5.125" style="2" customWidth="1"/>
    <col min="13315" max="13315" width="2.625" style="2" customWidth="1"/>
    <col min="13316" max="13569" width="2.625" style="2"/>
    <col min="13570" max="13570" width="5.125" style="2" customWidth="1"/>
    <col min="13571" max="13571" width="2.625" style="2" customWidth="1"/>
    <col min="13572" max="13825" width="2.625" style="2"/>
    <col min="13826" max="13826" width="5.125" style="2" customWidth="1"/>
    <col min="13827" max="13827" width="2.625" style="2" customWidth="1"/>
    <col min="13828" max="14081" width="2.625" style="2"/>
    <col min="14082" max="14082" width="5.125" style="2" customWidth="1"/>
    <col min="14083" max="14083" width="2.625" style="2" customWidth="1"/>
    <col min="14084" max="14337" width="2.625" style="2"/>
    <col min="14338" max="14338" width="5.125" style="2" customWidth="1"/>
    <col min="14339" max="14339" width="2.625" style="2" customWidth="1"/>
    <col min="14340" max="14593" width="2.625" style="2"/>
    <col min="14594" max="14594" width="5.125" style="2" customWidth="1"/>
    <col min="14595" max="14595" width="2.625" style="2" customWidth="1"/>
    <col min="14596" max="14849" width="2.625" style="2"/>
    <col min="14850" max="14850" width="5.125" style="2" customWidth="1"/>
    <col min="14851" max="14851" width="2.625" style="2" customWidth="1"/>
    <col min="14852" max="15105" width="2.625" style="2"/>
    <col min="15106" max="15106" width="5.125" style="2" customWidth="1"/>
    <col min="15107" max="15107" width="2.625" style="2" customWidth="1"/>
    <col min="15108" max="15361" width="2.625" style="2"/>
    <col min="15362" max="15362" width="5.125" style="2" customWidth="1"/>
    <col min="15363" max="15363" width="2.625" style="2" customWidth="1"/>
    <col min="15364" max="15617" width="2.625" style="2"/>
    <col min="15618" max="15618" width="5.125" style="2" customWidth="1"/>
    <col min="15619" max="15619" width="2.625" style="2" customWidth="1"/>
    <col min="15620" max="15873" width="2.625" style="2"/>
    <col min="15874" max="15874" width="5.125" style="2" customWidth="1"/>
    <col min="15875" max="15875" width="2.625" style="2" customWidth="1"/>
    <col min="15876" max="16129" width="2.625" style="2"/>
    <col min="16130" max="16130" width="5.125" style="2" customWidth="1"/>
    <col min="16131" max="16131" width="2.625" style="2" customWidth="1"/>
    <col min="16132" max="16384" width="2.625" style="2"/>
  </cols>
  <sheetData>
    <row r="1" spans="1:51" ht="24" customHeight="1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</row>
    <row r="2" spans="1:51" ht="24" customHeight="1" x14ac:dyDescent="0.2">
      <c r="A2" s="157" t="s">
        <v>88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</row>
    <row r="3" spans="1:51" ht="18" customHeight="1" x14ac:dyDescent="0.2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Q3" s="3"/>
      <c r="R3" s="3"/>
      <c r="S3" s="3"/>
      <c r="T3" s="3"/>
      <c r="U3" s="34" t="s">
        <v>128</v>
      </c>
      <c r="V3" s="3"/>
      <c r="W3" s="1"/>
      <c r="X3" s="1"/>
    </row>
    <row r="4" spans="1:51" ht="20.100000000000001" customHeight="1" x14ac:dyDescent="0.2">
      <c r="A4" s="158"/>
      <c r="B4" s="159" t="s">
        <v>0</v>
      </c>
      <c r="C4" s="159"/>
      <c r="D4" s="159"/>
      <c r="E4" s="159"/>
      <c r="F4" s="159"/>
      <c r="G4" s="160" t="s">
        <v>1</v>
      </c>
      <c r="H4" s="160"/>
      <c r="I4" s="160"/>
      <c r="J4" s="160"/>
      <c r="K4" s="160"/>
      <c r="L4" s="160" t="s">
        <v>3</v>
      </c>
      <c r="M4" s="160"/>
      <c r="N4" s="160"/>
      <c r="O4" s="160"/>
      <c r="P4" s="160"/>
      <c r="Q4" s="160" t="s">
        <v>5</v>
      </c>
      <c r="R4" s="160"/>
      <c r="S4" s="160"/>
      <c r="T4" s="160"/>
      <c r="U4" s="161" t="s">
        <v>89</v>
      </c>
      <c r="V4" s="161"/>
      <c r="W4" s="161"/>
      <c r="X4" s="162" t="s">
        <v>132</v>
      </c>
      <c r="Y4" s="160"/>
      <c r="Z4" s="160"/>
      <c r="AA4" s="160" t="s">
        <v>11</v>
      </c>
      <c r="AB4" s="160"/>
      <c r="AC4" s="160"/>
      <c r="AD4" s="162" t="s">
        <v>10</v>
      </c>
      <c r="AE4" s="162"/>
      <c r="AF4" s="162"/>
      <c r="AG4" s="162" t="s">
        <v>50</v>
      </c>
      <c r="AH4" s="162"/>
      <c r="AI4" s="162"/>
      <c r="AJ4" s="162" t="s">
        <v>9</v>
      </c>
      <c r="AK4" s="162"/>
      <c r="AL4" s="162"/>
      <c r="AM4" s="163" t="s">
        <v>4</v>
      </c>
      <c r="AN4" s="163"/>
      <c r="AO4" s="163"/>
      <c r="AP4" s="163"/>
      <c r="AQ4" s="163"/>
      <c r="AR4" s="163"/>
      <c r="AS4" s="164" t="s">
        <v>122</v>
      </c>
      <c r="AT4" s="160" t="s">
        <v>90</v>
      </c>
      <c r="AU4" s="160"/>
      <c r="AV4" s="160"/>
      <c r="AW4" s="162" t="s">
        <v>38</v>
      </c>
      <c r="AX4" s="162"/>
      <c r="AY4" s="162"/>
    </row>
    <row r="5" spans="1:51" ht="20.100000000000001" customHeight="1" x14ac:dyDescent="0.2">
      <c r="A5" s="158"/>
      <c r="B5" s="159"/>
      <c r="C5" s="159"/>
      <c r="D5" s="159"/>
      <c r="E5" s="159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61"/>
      <c r="W5" s="161"/>
      <c r="X5" s="160"/>
      <c r="Y5" s="160"/>
      <c r="Z5" s="160"/>
      <c r="AA5" s="160"/>
      <c r="AB5" s="160"/>
      <c r="AC5" s="160"/>
      <c r="AD5" s="162"/>
      <c r="AE5" s="162"/>
      <c r="AF5" s="162"/>
      <c r="AG5" s="162"/>
      <c r="AH5" s="162"/>
      <c r="AI5" s="162"/>
      <c r="AJ5" s="162"/>
      <c r="AK5" s="162"/>
      <c r="AL5" s="162"/>
      <c r="AM5" s="166" t="s">
        <v>91</v>
      </c>
      <c r="AN5" s="166"/>
      <c r="AO5" s="159" t="s">
        <v>92</v>
      </c>
      <c r="AP5" s="159"/>
      <c r="AQ5" s="159" t="s">
        <v>93</v>
      </c>
      <c r="AR5" s="159"/>
      <c r="AS5" s="165"/>
      <c r="AT5" s="160"/>
      <c r="AU5" s="160"/>
      <c r="AV5" s="160"/>
      <c r="AW5" s="162"/>
      <c r="AX5" s="162"/>
      <c r="AY5" s="162"/>
    </row>
    <row r="6" spans="1:51" ht="20.100000000000001" customHeight="1" x14ac:dyDescent="0.2">
      <c r="A6" s="35">
        <v>1</v>
      </c>
      <c r="B6" s="168">
        <v>100001111</v>
      </c>
      <c r="C6" s="168"/>
      <c r="D6" s="168"/>
      <c r="E6" s="168"/>
      <c r="F6" s="168"/>
      <c r="G6" s="169" t="s">
        <v>54</v>
      </c>
      <c r="H6" s="169"/>
      <c r="I6" s="169"/>
      <c r="J6" s="169"/>
      <c r="K6" s="169"/>
      <c r="L6" s="168" t="s">
        <v>94</v>
      </c>
      <c r="M6" s="168"/>
      <c r="N6" s="168"/>
      <c r="O6" s="168"/>
      <c r="P6" s="168"/>
      <c r="Q6" s="167"/>
      <c r="R6" s="167"/>
      <c r="S6" s="167"/>
      <c r="T6" s="167"/>
      <c r="U6" s="167" t="s">
        <v>95</v>
      </c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 t="s">
        <v>96</v>
      </c>
      <c r="AH6" s="167"/>
      <c r="AI6" s="167"/>
      <c r="AJ6" s="167"/>
      <c r="AK6" s="167"/>
      <c r="AL6" s="167"/>
      <c r="AM6" s="167" t="s">
        <v>153</v>
      </c>
      <c r="AN6" s="167"/>
      <c r="AO6" s="167"/>
      <c r="AP6" s="167"/>
      <c r="AQ6" s="167"/>
      <c r="AR6" s="167"/>
      <c r="AS6" s="39" t="s">
        <v>129</v>
      </c>
      <c r="AT6" s="167" t="s">
        <v>97</v>
      </c>
      <c r="AU6" s="167"/>
      <c r="AV6" s="167"/>
      <c r="AW6" s="167"/>
      <c r="AX6" s="167"/>
      <c r="AY6" s="167"/>
    </row>
    <row r="7" spans="1:51" ht="20.100000000000001" customHeight="1" x14ac:dyDescent="0.2">
      <c r="A7" s="35">
        <v>2</v>
      </c>
      <c r="B7" s="168">
        <v>100002222</v>
      </c>
      <c r="C7" s="168"/>
      <c r="D7" s="168"/>
      <c r="E7" s="168"/>
      <c r="F7" s="168"/>
      <c r="G7" s="169" t="s">
        <v>55</v>
      </c>
      <c r="H7" s="169"/>
      <c r="I7" s="169"/>
      <c r="J7" s="169"/>
      <c r="K7" s="169"/>
      <c r="L7" s="168" t="s">
        <v>98</v>
      </c>
      <c r="M7" s="168"/>
      <c r="N7" s="168"/>
      <c r="O7" s="168"/>
      <c r="P7" s="168"/>
      <c r="Q7" s="167" t="s">
        <v>59</v>
      </c>
      <c r="R7" s="167"/>
      <c r="S7" s="167"/>
      <c r="T7" s="167"/>
      <c r="U7" s="167"/>
      <c r="V7" s="167"/>
      <c r="W7" s="167"/>
      <c r="X7" s="167" t="s">
        <v>95</v>
      </c>
      <c r="Y7" s="167"/>
      <c r="Z7" s="167"/>
      <c r="AA7" s="167"/>
      <c r="AB7" s="167"/>
      <c r="AC7" s="167"/>
      <c r="AD7" s="168" t="s">
        <v>99</v>
      </c>
      <c r="AE7" s="168"/>
      <c r="AF7" s="168"/>
      <c r="AG7" s="167" t="s">
        <v>96</v>
      </c>
      <c r="AH7" s="167"/>
      <c r="AI7" s="167"/>
      <c r="AJ7" s="167"/>
      <c r="AK7" s="167"/>
      <c r="AL7" s="167"/>
      <c r="AM7" s="167" t="s">
        <v>63</v>
      </c>
      <c r="AN7" s="167"/>
      <c r="AO7" s="167"/>
      <c r="AP7" s="167"/>
      <c r="AQ7" s="167"/>
      <c r="AR7" s="167"/>
      <c r="AS7" s="39" t="s">
        <v>129</v>
      </c>
      <c r="AT7" s="167" t="s">
        <v>100</v>
      </c>
      <c r="AU7" s="167"/>
      <c r="AV7" s="167"/>
      <c r="AW7" s="167"/>
      <c r="AX7" s="167"/>
      <c r="AY7" s="167"/>
    </row>
    <row r="8" spans="1:51" ht="20.100000000000001" customHeight="1" x14ac:dyDescent="0.2">
      <c r="A8" s="35">
        <v>3</v>
      </c>
      <c r="B8" s="168">
        <v>100003333</v>
      </c>
      <c r="C8" s="168"/>
      <c r="D8" s="168"/>
      <c r="E8" s="168"/>
      <c r="F8" s="168"/>
      <c r="G8" s="169" t="s">
        <v>56</v>
      </c>
      <c r="H8" s="169"/>
      <c r="I8" s="169"/>
      <c r="J8" s="169"/>
      <c r="K8" s="169"/>
      <c r="L8" s="168" t="s">
        <v>101</v>
      </c>
      <c r="M8" s="168"/>
      <c r="N8" s="168"/>
      <c r="O8" s="168"/>
      <c r="P8" s="168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 t="s">
        <v>26</v>
      </c>
      <c r="AH8" s="167"/>
      <c r="AI8" s="167"/>
      <c r="AJ8" s="167"/>
      <c r="AK8" s="167"/>
      <c r="AL8" s="167"/>
      <c r="AM8" s="167" t="s">
        <v>63</v>
      </c>
      <c r="AN8" s="167"/>
      <c r="AO8" s="167"/>
      <c r="AP8" s="167"/>
      <c r="AQ8" s="167"/>
      <c r="AR8" s="167"/>
      <c r="AS8" s="39" t="s">
        <v>129</v>
      </c>
      <c r="AT8" s="167" t="s">
        <v>100</v>
      </c>
      <c r="AU8" s="167"/>
      <c r="AV8" s="167"/>
      <c r="AW8" s="167"/>
      <c r="AX8" s="167"/>
      <c r="AY8" s="167"/>
    </row>
    <row r="9" spans="1:51" ht="20.100000000000001" customHeight="1" x14ac:dyDescent="0.2">
      <c r="A9" s="35">
        <v>4</v>
      </c>
      <c r="B9" s="168">
        <v>100004444</v>
      </c>
      <c r="C9" s="168"/>
      <c r="D9" s="168"/>
      <c r="E9" s="168"/>
      <c r="F9" s="168"/>
      <c r="G9" s="169" t="s">
        <v>57</v>
      </c>
      <c r="H9" s="169"/>
      <c r="I9" s="169"/>
      <c r="J9" s="169"/>
      <c r="K9" s="169"/>
      <c r="L9" s="168" t="s">
        <v>102</v>
      </c>
      <c r="M9" s="168"/>
      <c r="N9" s="168"/>
      <c r="O9" s="168"/>
      <c r="P9" s="168"/>
      <c r="Q9" s="167" t="s">
        <v>60</v>
      </c>
      <c r="R9" s="167"/>
      <c r="S9" s="167"/>
      <c r="T9" s="167"/>
      <c r="U9" s="167" t="s">
        <v>96</v>
      </c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 t="s">
        <v>26</v>
      </c>
      <c r="AH9" s="167"/>
      <c r="AI9" s="167"/>
      <c r="AJ9" s="167"/>
      <c r="AK9" s="167"/>
      <c r="AL9" s="167"/>
      <c r="AM9" s="167" t="s">
        <v>153</v>
      </c>
      <c r="AN9" s="167"/>
      <c r="AO9" s="167"/>
      <c r="AP9" s="167"/>
      <c r="AQ9" s="167" t="s">
        <v>63</v>
      </c>
      <c r="AR9" s="167"/>
      <c r="AS9" s="39" t="s">
        <v>129</v>
      </c>
      <c r="AT9" s="167" t="s">
        <v>97</v>
      </c>
      <c r="AU9" s="167"/>
      <c r="AV9" s="167"/>
      <c r="AW9" s="167"/>
      <c r="AX9" s="167"/>
      <c r="AY9" s="167"/>
    </row>
    <row r="10" spans="1:51" ht="20.100000000000001" customHeight="1" x14ac:dyDescent="0.2">
      <c r="A10" s="35">
        <v>5</v>
      </c>
      <c r="B10" s="168">
        <v>100005555</v>
      </c>
      <c r="C10" s="168"/>
      <c r="D10" s="168"/>
      <c r="E10" s="168"/>
      <c r="F10" s="168"/>
      <c r="G10" s="169" t="s">
        <v>58</v>
      </c>
      <c r="H10" s="169"/>
      <c r="I10" s="169"/>
      <c r="J10" s="169"/>
      <c r="K10" s="169"/>
      <c r="L10" s="168" t="s">
        <v>103</v>
      </c>
      <c r="M10" s="168"/>
      <c r="N10" s="168"/>
      <c r="O10" s="168"/>
      <c r="P10" s="168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 t="s">
        <v>26</v>
      </c>
      <c r="AH10" s="167"/>
      <c r="AI10" s="167"/>
      <c r="AJ10" s="167"/>
      <c r="AK10" s="167"/>
      <c r="AL10" s="167"/>
      <c r="AM10" s="167" t="s">
        <v>153</v>
      </c>
      <c r="AN10" s="167"/>
      <c r="AO10" s="167" t="s">
        <v>63</v>
      </c>
      <c r="AP10" s="167"/>
      <c r="AQ10" s="167"/>
      <c r="AR10" s="167"/>
      <c r="AS10" s="39" t="s">
        <v>130</v>
      </c>
      <c r="AT10" s="166" t="s">
        <v>104</v>
      </c>
      <c r="AU10" s="166"/>
      <c r="AV10" s="166"/>
      <c r="AW10" s="167" t="s">
        <v>96</v>
      </c>
      <c r="AX10" s="167"/>
      <c r="AY10" s="167"/>
    </row>
    <row r="11" spans="1:51" ht="20.100000000000001" customHeight="1" x14ac:dyDescent="0.2">
      <c r="A11" s="35">
        <v>6</v>
      </c>
      <c r="B11" s="168">
        <v>100006666</v>
      </c>
      <c r="C11" s="168"/>
      <c r="D11" s="168"/>
      <c r="E11" s="168"/>
      <c r="F11" s="168"/>
      <c r="G11" s="169" t="s">
        <v>105</v>
      </c>
      <c r="H11" s="169"/>
      <c r="I11" s="169"/>
      <c r="J11" s="169"/>
      <c r="K11" s="169"/>
      <c r="L11" s="168" t="s">
        <v>106</v>
      </c>
      <c r="M11" s="168"/>
      <c r="N11" s="168"/>
      <c r="O11" s="168"/>
      <c r="P11" s="168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59" t="s">
        <v>107</v>
      </c>
      <c r="AB11" s="159"/>
      <c r="AC11" s="159"/>
      <c r="AD11" s="167"/>
      <c r="AE11" s="167"/>
      <c r="AF11" s="167"/>
      <c r="AG11" s="167" t="s">
        <v>108</v>
      </c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39" t="s">
        <v>130</v>
      </c>
      <c r="AT11" s="167" t="s">
        <v>107</v>
      </c>
      <c r="AU11" s="167"/>
      <c r="AV11" s="167"/>
      <c r="AW11" s="167"/>
      <c r="AX11" s="167"/>
      <c r="AY11" s="167"/>
    </row>
    <row r="12" spans="1:51" ht="20.100000000000001" customHeight="1" x14ac:dyDescent="0.2">
      <c r="A12" s="35">
        <v>7</v>
      </c>
      <c r="B12" s="167"/>
      <c r="C12" s="167"/>
      <c r="D12" s="167"/>
      <c r="E12" s="167"/>
      <c r="F12" s="167"/>
      <c r="G12" s="170"/>
      <c r="H12" s="170"/>
      <c r="I12" s="170"/>
      <c r="J12" s="170"/>
      <c r="K12" s="170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39"/>
      <c r="AT12" s="167"/>
      <c r="AU12" s="167"/>
      <c r="AV12" s="167"/>
      <c r="AW12" s="167"/>
      <c r="AX12" s="167"/>
      <c r="AY12" s="167"/>
    </row>
    <row r="13" spans="1:51" ht="20.100000000000001" customHeight="1" x14ac:dyDescent="0.2">
      <c r="A13" s="35">
        <v>8</v>
      </c>
      <c r="B13" s="167"/>
      <c r="C13" s="167"/>
      <c r="D13" s="167"/>
      <c r="E13" s="167"/>
      <c r="F13" s="167"/>
      <c r="G13" s="170"/>
      <c r="H13" s="170"/>
      <c r="I13" s="170"/>
      <c r="J13" s="170"/>
      <c r="K13" s="170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39"/>
      <c r="AT13" s="167"/>
      <c r="AU13" s="167"/>
      <c r="AV13" s="167"/>
      <c r="AW13" s="167"/>
      <c r="AX13" s="167"/>
      <c r="AY13" s="167"/>
    </row>
    <row r="14" spans="1:51" ht="20.100000000000001" customHeight="1" x14ac:dyDescent="0.2">
      <c r="A14" s="35">
        <v>9</v>
      </c>
      <c r="B14" s="167"/>
      <c r="C14" s="167"/>
      <c r="D14" s="167"/>
      <c r="E14" s="167"/>
      <c r="F14" s="167"/>
      <c r="G14" s="170"/>
      <c r="H14" s="170"/>
      <c r="I14" s="170"/>
      <c r="J14" s="170"/>
      <c r="K14" s="170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39"/>
      <c r="AT14" s="167"/>
      <c r="AU14" s="167"/>
      <c r="AV14" s="167"/>
      <c r="AW14" s="167"/>
      <c r="AX14" s="167"/>
      <c r="AY14" s="167"/>
    </row>
    <row r="15" spans="1:51" ht="20.100000000000001" customHeight="1" x14ac:dyDescent="0.2">
      <c r="A15" s="35">
        <v>10</v>
      </c>
      <c r="B15" s="167"/>
      <c r="C15" s="167"/>
      <c r="D15" s="167"/>
      <c r="E15" s="167"/>
      <c r="F15" s="167"/>
      <c r="G15" s="170"/>
      <c r="H15" s="170"/>
      <c r="I15" s="170"/>
      <c r="J15" s="170"/>
      <c r="K15" s="170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39"/>
      <c r="AT15" s="167"/>
      <c r="AU15" s="167"/>
      <c r="AV15" s="167"/>
      <c r="AW15" s="167"/>
      <c r="AX15" s="167"/>
      <c r="AY15" s="167"/>
    </row>
    <row r="16" spans="1:51" ht="20.100000000000001" customHeight="1" x14ac:dyDescent="0.2">
      <c r="A16" s="35">
        <v>11</v>
      </c>
      <c r="B16" s="167"/>
      <c r="C16" s="167"/>
      <c r="D16" s="167"/>
      <c r="E16" s="167"/>
      <c r="F16" s="167"/>
      <c r="G16" s="170"/>
      <c r="H16" s="170"/>
      <c r="I16" s="170"/>
      <c r="J16" s="170"/>
      <c r="K16" s="170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39"/>
      <c r="AT16" s="167"/>
      <c r="AU16" s="167"/>
      <c r="AV16" s="167"/>
      <c r="AW16" s="167"/>
      <c r="AX16" s="167"/>
      <c r="AY16" s="167"/>
    </row>
    <row r="17" spans="1:51" ht="20.100000000000001" customHeight="1" x14ac:dyDescent="0.2">
      <c r="A17" s="35">
        <v>12</v>
      </c>
      <c r="B17" s="167"/>
      <c r="C17" s="167"/>
      <c r="D17" s="167"/>
      <c r="E17" s="167"/>
      <c r="F17" s="167"/>
      <c r="G17" s="170"/>
      <c r="H17" s="170"/>
      <c r="I17" s="170"/>
      <c r="J17" s="170"/>
      <c r="K17" s="170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39"/>
      <c r="AT17" s="167"/>
      <c r="AU17" s="167"/>
      <c r="AV17" s="167"/>
      <c r="AW17" s="167"/>
      <c r="AX17" s="167"/>
      <c r="AY17" s="167"/>
    </row>
    <row r="18" spans="1:51" ht="20.100000000000001" customHeight="1" x14ac:dyDescent="0.2">
      <c r="A18" s="35">
        <v>13</v>
      </c>
      <c r="B18" s="167"/>
      <c r="C18" s="167"/>
      <c r="D18" s="167"/>
      <c r="E18" s="167"/>
      <c r="F18" s="167"/>
      <c r="G18" s="170"/>
      <c r="H18" s="170"/>
      <c r="I18" s="170"/>
      <c r="J18" s="170"/>
      <c r="K18" s="170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39"/>
      <c r="AT18" s="167"/>
      <c r="AU18" s="167"/>
      <c r="AV18" s="167"/>
      <c r="AW18" s="167"/>
      <c r="AX18" s="167"/>
      <c r="AY18" s="167"/>
    </row>
    <row r="19" spans="1:51" ht="20.100000000000001" customHeight="1" x14ac:dyDescent="0.2">
      <c r="A19" s="35">
        <v>14</v>
      </c>
      <c r="B19" s="167"/>
      <c r="C19" s="167"/>
      <c r="D19" s="167"/>
      <c r="E19" s="167"/>
      <c r="F19" s="167"/>
      <c r="G19" s="170"/>
      <c r="H19" s="170"/>
      <c r="I19" s="170"/>
      <c r="J19" s="170"/>
      <c r="K19" s="170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39"/>
      <c r="AT19" s="167"/>
      <c r="AU19" s="167"/>
      <c r="AV19" s="167"/>
      <c r="AW19" s="167"/>
      <c r="AX19" s="167"/>
      <c r="AY19" s="167"/>
    </row>
    <row r="20" spans="1:51" ht="20.100000000000001" customHeight="1" x14ac:dyDescent="0.2">
      <c r="A20" s="35">
        <v>15</v>
      </c>
      <c r="B20" s="167"/>
      <c r="C20" s="167"/>
      <c r="D20" s="167"/>
      <c r="E20" s="167"/>
      <c r="F20" s="167"/>
      <c r="G20" s="170"/>
      <c r="H20" s="170"/>
      <c r="I20" s="170"/>
      <c r="J20" s="170"/>
      <c r="K20" s="170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39"/>
      <c r="AT20" s="167"/>
      <c r="AU20" s="167"/>
      <c r="AV20" s="167"/>
      <c r="AW20" s="167"/>
      <c r="AX20" s="167"/>
      <c r="AY20" s="167"/>
    </row>
    <row r="21" spans="1:51" ht="20.100000000000001" customHeight="1" x14ac:dyDescent="0.2">
      <c r="A21" s="35">
        <v>16</v>
      </c>
      <c r="B21" s="167"/>
      <c r="C21" s="167"/>
      <c r="D21" s="167"/>
      <c r="E21" s="167"/>
      <c r="F21" s="167"/>
      <c r="G21" s="170"/>
      <c r="H21" s="170"/>
      <c r="I21" s="170"/>
      <c r="J21" s="170"/>
      <c r="K21" s="170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39"/>
      <c r="AT21" s="167"/>
      <c r="AU21" s="167"/>
      <c r="AV21" s="167"/>
      <c r="AW21" s="167"/>
      <c r="AX21" s="167"/>
      <c r="AY21" s="167"/>
    </row>
    <row r="22" spans="1:51" ht="20.100000000000001" customHeight="1" x14ac:dyDescent="0.2">
      <c r="A22" s="35">
        <v>17</v>
      </c>
      <c r="B22" s="167"/>
      <c r="C22" s="167"/>
      <c r="D22" s="167"/>
      <c r="E22" s="167"/>
      <c r="F22" s="167"/>
      <c r="G22" s="170"/>
      <c r="H22" s="170"/>
      <c r="I22" s="170"/>
      <c r="J22" s="170"/>
      <c r="K22" s="170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39"/>
      <c r="AT22" s="167"/>
      <c r="AU22" s="167"/>
      <c r="AV22" s="167"/>
      <c r="AW22" s="167"/>
      <c r="AX22" s="167"/>
      <c r="AY22" s="167"/>
    </row>
    <row r="23" spans="1:51" ht="20.100000000000001" customHeight="1" x14ac:dyDescent="0.2">
      <c r="A23" s="35">
        <v>18</v>
      </c>
      <c r="B23" s="167"/>
      <c r="C23" s="167"/>
      <c r="D23" s="167"/>
      <c r="E23" s="167"/>
      <c r="F23" s="167"/>
      <c r="G23" s="170"/>
      <c r="H23" s="170"/>
      <c r="I23" s="170"/>
      <c r="J23" s="170"/>
      <c r="K23" s="170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39"/>
      <c r="AT23" s="167"/>
      <c r="AU23" s="167"/>
      <c r="AV23" s="167"/>
      <c r="AW23" s="167"/>
      <c r="AX23" s="167"/>
      <c r="AY23" s="167"/>
    </row>
    <row r="24" spans="1:51" ht="20.100000000000001" customHeight="1" x14ac:dyDescent="0.2">
      <c r="A24" s="35">
        <v>19</v>
      </c>
      <c r="B24" s="167"/>
      <c r="C24" s="167"/>
      <c r="D24" s="167"/>
      <c r="E24" s="167"/>
      <c r="F24" s="167"/>
      <c r="G24" s="170"/>
      <c r="H24" s="170"/>
      <c r="I24" s="170"/>
      <c r="J24" s="170"/>
      <c r="K24" s="170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39"/>
      <c r="AT24" s="167"/>
      <c r="AU24" s="167"/>
      <c r="AV24" s="167"/>
      <c r="AW24" s="167"/>
      <c r="AX24" s="167"/>
      <c r="AY24" s="167"/>
    </row>
    <row r="25" spans="1:51" ht="20.100000000000001" customHeight="1" x14ac:dyDescent="0.2">
      <c r="A25" s="35">
        <v>20</v>
      </c>
      <c r="B25" s="167"/>
      <c r="C25" s="167"/>
      <c r="D25" s="167"/>
      <c r="E25" s="167"/>
      <c r="F25" s="167"/>
      <c r="G25" s="170"/>
      <c r="H25" s="170"/>
      <c r="I25" s="170"/>
      <c r="J25" s="170"/>
      <c r="K25" s="170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39"/>
      <c r="AT25" s="167"/>
      <c r="AU25" s="167"/>
      <c r="AV25" s="167"/>
      <c r="AW25" s="167"/>
      <c r="AX25" s="167"/>
      <c r="AY25" s="167"/>
    </row>
    <row r="26" spans="1:51" ht="9.9499999999999993" customHeight="1" x14ac:dyDescent="0.2">
      <c r="A26" s="1"/>
      <c r="B26" s="36"/>
      <c r="C26" s="36"/>
      <c r="D26" s="36"/>
      <c r="E26" s="36"/>
      <c r="F26" s="36"/>
      <c r="G26" s="37"/>
      <c r="H26" s="37"/>
      <c r="I26" s="37"/>
      <c r="J26" s="37"/>
      <c r="K26" s="37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40"/>
      <c r="AT26" s="36"/>
      <c r="AU26" s="36"/>
      <c r="AV26" s="36"/>
      <c r="AW26" s="36"/>
      <c r="AX26" s="36"/>
      <c r="AY26" s="36"/>
    </row>
    <row r="27" spans="1:51" ht="18" customHeight="1" x14ac:dyDescent="0.2">
      <c r="A27" s="1"/>
      <c r="B27" s="1"/>
      <c r="W27" s="4" t="s">
        <v>109</v>
      </c>
      <c r="X27" s="1"/>
    </row>
    <row r="28" spans="1:51" ht="18" customHeight="1" x14ac:dyDescent="0.2">
      <c r="A28" s="1"/>
      <c r="B28" s="1"/>
      <c r="W28" s="4" t="s">
        <v>14</v>
      </c>
      <c r="X28" s="1"/>
    </row>
    <row r="29" spans="1:51" ht="17.25" customHeight="1" x14ac:dyDescent="0.2">
      <c r="A29" s="1"/>
      <c r="B29" s="1"/>
      <c r="W29" s="4" t="s">
        <v>15</v>
      </c>
      <c r="X29" s="1"/>
      <c r="AY29" s="4" t="s">
        <v>110</v>
      </c>
    </row>
    <row r="30" spans="1:51" ht="17.25" customHeight="1" x14ac:dyDescent="0.2">
      <c r="B30" s="1"/>
      <c r="C30" s="1"/>
      <c r="D30" s="1"/>
      <c r="W30" s="4" t="s">
        <v>2</v>
      </c>
      <c r="X30" s="1"/>
      <c r="Y30" s="1"/>
      <c r="Z30" s="1"/>
    </row>
    <row r="31" spans="1:51" ht="24" customHeight="1" x14ac:dyDescent="0.2">
      <c r="A31" s="156" t="s">
        <v>111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</row>
  </sheetData>
  <mergeCells count="321">
    <mergeCell ref="AW25:AY25"/>
    <mergeCell ref="AW24:AY24"/>
    <mergeCell ref="B25:F25"/>
    <mergeCell ref="G25:K25"/>
    <mergeCell ref="L25:P25"/>
    <mergeCell ref="Q25:T25"/>
    <mergeCell ref="U25:W25"/>
    <mergeCell ref="X25:Z25"/>
    <mergeCell ref="AA25:AC25"/>
    <mergeCell ref="AD25:AF25"/>
    <mergeCell ref="AG25:AI25"/>
    <mergeCell ref="AG24:AI24"/>
    <mergeCell ref="AJ24:AL24"/>
    <mergeCell ref="AM24:AN24"/>
    <mergeCell ref="AO24:AP24"/>
    <mergeCell ref="AQ24:AR24"/>
    <mergeCell ref="AT24:AV24"/>
    <mergeCell ref="A31:AV31"/>
    <mergeCell ref="AJ25:AL25"/>
    <mergeCell ref="AM25:AN25"/>
    <mergeCell ref="AO25:AP25"/>
    <mergeCell ref="AQ25:AR25"/>
    <mergeCell ref="AT25:AV25"/>
    <mergeCell ref="B24:F24"/>
    <mergeCell ref="G24:K24"/>
    <mergeCell ref="L24:P24"/>
    <mergeCell ref="Q24:T24"/>
    <mergeCell ref="U24:W24"/>
    <mergeCell ref="X24:Z24"/>
    <mergeCell ref="AA24:AC24"/>
    <mergeCell ref="AD24:AF24"/>
    <mergeCell ref="U22:W22"/>
    <mergeCell ref="X22:Z22"/>
    <mergeCell ref="AT23:AV23"/>
    <mergeCell ref="AW23:AY23"/>
    <mergeCell ref="AG23:AI23"/>
    <mergeCell ref="AJ23:AL23"/>
    <mergeCell ref="AM23:AN23"/>
    <mergeCell ref="AO23:AP23"/>
    <mergeCell ref="AQ23:AR23"/>
    <mergeCell ref="AD23:AF23"/>
    <mergeCell ref="L20:P20"/>
    <mergeCell ref="Q20:T20"/>
    <mergeCell ref="U20:W20"/>
    <mergeCell ref="X20:Z20"/>
    <mergeCell ref="AQ22:AR22"/>
    <mergeCell ref="AT22:AV22"/>
    <mergeCell ref="AW22:AY22"/>
    <mergeCell ref="B23:F23"/>
    <mergeCell ref="G23:K23"/>
    <mergeCell ref="L23:P23"/>
    <mergeCell ref="Q23:T23"/>
    <mergeCell ref="U23:W23"/>
    <mergeCell ref="X23:Z23"/>
    <mergeCell ref="AA23:AC23"/>
    <mergeCell ref="AA22:AC22"/>
    <mergeCell ref="AD22:AF22"/>
    <mergeCell ref="AG22:AI22"/>
    <mergeCell ref="AJ22:AL22"/>
    <mergeCell ref="AM22:AN22"/>
    <mergeCell ref="AO22:AP22"/>
    <mergeCell ref="B22:F22"/>
    <mergeCell ref="G22:K22"/>
    <mergeCell ref="L22:P22"/>
    <mergeCell ref="Q22:T22"/>
    <mergeCell ref="AJ21:AL21"/>
    <mergeCell ref="AM21:AN21"/>
    <mergeCell ref="AO21:AP21"/>
    <mergeCell ref="AQ21:AR21"/>
    <mergeCell ref="AT21:AV21"/>
    <mergeCell ref="AW21:AY21"/>
    <mergeCell ref="AW20:AY20"/>
    <mergeCell ref="B21:F21"/>
    <mergeCell ref="G21:K21"/>
    <mergeCell ref="L21:P21"/>
    <mergeCell ref="Q21:T21"/>
    <mergeCell ref="U21:W21"/>
    <mergeCell ref="X21:Z21"/>
    <mergeCell ref="AA21:AC21"/>
    <mergeCell ref="AD21:AF21"/>
    <mergeCell ref="AG21:AI21"/>
    <mergeCell ref="AG20:AI20"/>
    <mergeCell ref="AJ20:AL20"/>
    <mergeCell ref="AM20:AN20"/>
    <mergeCell ref="AO20:AP20"/>
    <mergeCell ref="AQ20:AR20"/>
    <mergeCell ref="AT20:AV20"/>
    <mergeCell ref="B20:F20"/>
    <mergeCell ref="G20:K20"/>
    <mergeCell ref="B18:F18"/>
    <mergeCell ref="G18:K18"/>
    <mergeCell ref="L18:P18"/>
    <mergeCell ref="Q18:T18"/>
    <mergeCell ref="U18:W18"/>
    <mergeCell ref="AG19:AI19"/>
    <mergeCell ref="AJ19:AL19"/>
    <mergeCell ref="AM19:AN19"/>
    <mergeCell ref="AO19:AP19"/>
    <mergeCell ref="AO16:AP16"/>
    <mergeCell ref="AQ16:AR16"/>
    <mergeCell ref="AT16:AV16"/>
    <mergeCell ref="B16:F16"/>
    <mergeCell ref="G16:K16"/>
    <mergeCell ref="L16:P16"/>
    <mergeCell ref="AA20:AC20"/>
    <mergeCell ref="AD20:AF20"/>
    <mergeCell ref="AD19:AF19"/>
    <mergeCell ref="AQ18:AR18"/>
    <mergeCell ref="AT18:AV18"/>
    <mergeCell ref="B19:F19"/>
    <mergeCell ref="G19:K19"/>
    <mergeCell ref="L19:P19"/>
    <mergeCell ref="Q19:T19"/>
    <mergeCell ref="U19:W19"/>
    <mergeCell ref="X19:Z19"/>
    <mergeCell ref="AA19:AC19"/>
    <mergeCell ref="AA18:AC18"/>
    <mergeCell ref="AD18:AF18"/>
    <mergeCell ref="AG18:AI18"/>
    <mergeCell ref="AJ18:AL18"/>
    <mergeCell ref="AM18:AN18"/>
    <mergeCell ref="AO18:AP18"/>
    <mergeCell ref="B17:F17"/>
    <mergeCell ref="G17:K17"/>
    <mergeCell ref="L17:P17"/>
    <mergeCell ref="Q17:T17"/>
    <mergeCell ref="U17:W17"/>
    <mergeCell ref="X17:Z17"/>
    <mergeCell ref="AA17:AC17"/>
    <mergeCell ref="AD17:AF17"/>
    <mergeCell ref="AG17:AI17"/>
    <mergeCell ref="AJ17:AL17"/>
    <mergeCell ref="AM17:AN17"/>
    <mergeCell ref="AO17:AP17"/>
    <mergeCell ref="AQ17:AR17"/>
    <mergeCell ref="X18:Z18"/>
    <mergeCell ref="AT19:AV19"/>
    <mergeCell ref="AW19:AY19"/>
    <mergeCell ref="AT17:AV17"/>
    <mergeCell ref="AW17:AY17"/>
    <mergeCell ref="AW18:AY18"/>
    <mergeCell ref="AQ19:AR19"/>
    <mergeCell ref="Q16:T16"/>
    <mergeCell ref="U16:W16"/>
    <mergeCell ref="X16:Z16"/>
    <mergeCell ref="AA16:AC16"/>
    <mergeCell ref="AD16:AF16"/>
    <mergeCell ref="AD15:AF15"/>
    <mergeCell ref="AQ14:AR14"/>
    <mergeCell ref="AT14:AV14"/>
    <mergeCell ref="AW14:AY14"/>
    <mergeCell ref="AG14:AI14"/>
    <mergeCell ref="AJ14:AL14"/>
    <mergeCell ref="AM14:AN14"/>
    <mergeCell ref="AO14:AP14"/>
    <mergeCell ref="AT15:AV15"/>
    <mergeCell ref="AW15:AY15"/>
    <mergeCell ref="AG15:AI15"/>
    <mergeCell ref="AJ15:AL15"/>
    <mergeCell ref="AM15:AN15"/>
    <mergeCell ref="AO15:AP15"/>
    <mergeCell ref="AQ15:AR15"/>
    <mergeCell ref="AW16:AY16"/>
    <mergeCell ref="AG16:AI16"/>
    <mergeCell ref="AJ16:AL16"/>
    <mergeCell ref="AM16:AN16"/>
    <mergeCell ref="AA15:AC15"/>
    <mergeCell ref="AA14:AC14"/>
    <mergeCell ref="AD14:AF14"/>
    <mergeCell ref="B14:F14"/>
    <mergeCell ref="G14:K14"/>
    <mergeCell ref="L14:P14"/>
    <mergeCell ref="Q14:T14"/>
    <mergeCell ref="U14:W14"/>
    <mergeCell ref="X14:Z14"/>
    <mergeCell ref="L12:P12"/>
    <mergeCell ref="Q12:T12"/>
    <mergeCell ref="U12:W12"/>
    <mergeCell ref="X12:Z12"/>
    <mergeCell ref="B15:F15"/>
    <mergeCell ref="G15:K15"/>
    <mergeCell ref="L15:P15"/>
    <mergeCell ref="Q15:T15"/>
    <mergeCell ref="U15:W15"/>
    <mergeCell ref="X15:Z15"/>
    <mergeCell ref="AJ13:AL13"/>
    <mergeCell ref="AM13:AN13"/>
    <mergeCell ref="AO13:AP13"/>
    <mergeCell ref="AQ13:AR13"/>
    <mergeCell ref="AT13:AV13"/>
    <mergeCell ref="AW13:AY13"/>
    <mergeCell ref="AW12:AY12"/>
    <mergeCell ref="B13:F13"/>
    <mergeCell ref="G13:K13"/>
    <mergeCell ref="L13:P13"/>
    <mergeCell ref="Q13:T13"/>
    <mergeCell ref="U13:W13"/>
    <mergeCell ref="X13:Z13"/>
    <mergeCell ref="AA13:AC13"/>
    <mergeCell ref="AD13:AF13"/>
    <mergeCell ref="AG13:AI13"/>
    <mergeCell ref="AG12:AI12"/>
    <mergeCell ref="AJ12:AL12"/>
    <mergeCell ref="AM12:AN12"/>
    <mergeCell ref="AO12:AP12"/>
    <mergeCell ref="AQ12:AR12"/>
    <mergeCell ref="AT12:AV12"/>
    <mergeCell ref="B12:F12"/>
    <mergeCell ref="G12:K12"/>
    <mergeCell ref="AA12:AC12"/>
    <mergeCell ref="AD12:AF12"/>
    <mergeCell ref="AD11:AF11"/>
    <mergeCell ref="AQ10:AR10"/>
    <mergeCell ref="AT10:AV10"/>
    <mergeCell ref="AW10:AY10"/>
    <mergeCell ref="B11:F11"/>
    <mergeCell ref="G11:K11"/>
    <mergeCell ref="L11:P11"/>
    <mergeCell ref="Q11:T11"/>
    <mergeCell ref="U11:W11"/>
    <mergeCell ref="X11:Z11"/>
    <mergeCell ref="AA11:AC11"/>
    <mergeCell ref="AA10:AC10"/>
    <mergeCell ref="AD10:AF10"/>
    <mergeCell ref="AG10:AI10"/>
    <mergeCell ref="AJ10:AL10"/>
    <mergeCell ref="AM10:AN10"/>
    <mergeCell ref="AO10:AP10"/>
    <mergeCell ref="B10:F10"/>
    <mergeCell ref="G10:K10"/>
    <mergeCell ref="L10:P10"/>
    <mergeCell ref="Q10:T10"/>
    <mergeCell ref="U10:W10"/>
    <mergeCell ref="AT8:AV8"/>
    <mergeCell ref="X10:Z10"/>
    <mergeCell ref="AT11:AV11"/>
    <mergeCell ref="AW11:AY11"/>
    <mergeCell ref="AJ9:AL9"/>
    <mergeCell ref="AM9:AN9"/>
    <mergeCell ref="AO9:AP9"/>
    <mergeCell ref="AQ9:AR9"/>
    <mergeCell ref="AT9:AV9"/>
    <mergeCell ref="AW9:AY9"/>
    <mergeCell ref="AG11:AI11"/>
    <mergeCell ref="AJ11:AL11"/>
    <mergeCell ref="AM11:AN11"/>
    <mergeCell ref="AO11:AP11"/>
    <mergeCell ref="AQ11:AR11"/>
    <mergeCell ref="B9:F9"/>
    <mergeCell ref="G9:K9"/>
    <mergeCell ref="L9:P9"/>
    <mergeCell ref="Q9:T9"/>
    <mergeCell ref="U9:W9"/>
    <mergeCell ref="X9:Z9"/>
    <mergeCell ref="AA9:AC9"/>
    <mergeCell ref="AD9:AF9"/>
    <mergeCell ref="AG9:AI9"/>
    <mergeCell ref="U6:W6"/>
    <mergeCell ref="X6:Z6"/>
    <mergeCell ref="AT7:AV7"/>
    <mergeCell ref="AW7:AY7"/>
    <mergeCell ref="B8:F8"/>
    <mergeCell ref="G8:K8"/>
    <mergeCell ref="L8:P8"/>
    <mergeCell ref="Q8:T8"/>
    <mergeCell ref="U8:W8"/>
    <mergeCell ref="X8:Z8"/>
    <mergeCell ref="AA8:AC8"/>
    <mergeCell ref="AD8:AF8"/>
    <mergeCell ref="AD7:AF7"/>
    <mergeCell ref="AG7:AI7"/>
    <mergeCell ref="AJ7:AL7"/>
    <mergeCell ref="AM7:AN7"/>
    <mergeCell ref="AO7:AP7"/>
    <mergeCell ref="AQ7:AR7"/>
    <mergeCell ref="AW8:AY8"/>
    <mergeCell ref="AG8:AI8"/>
    <mergeCell ref="AJ8:AL8"/>
    <mergeCell ref="AM8:AN8"/>
    <mergeCell ref="AO8:AP8"/>
    <mergeCell ref="AQ8:AR8"/>
    <mergeCell ref="AW4:AY5"/>
    <mergeCell ref="AM5:AN5"/>
    <mergeCell ref="AO5:AP5"/>
    <mergeCell ref="AQ5:AR5"/>
    <mergeCell ref="AQ6:AR6"/>
    <mergeCell ref="AT6:AV6"/>
    <mergeCell ref="AW6:AY6"/>
    <mergeCell ref="B7:F7"/>
    <mergeCell ref="G7:K7"/>
    <mergeCell ref="L7:P7"/>
    <mergeCell ref="Q7:T7"/>
    <mergeCell ref="U7:W7"/>
    <mergeCell ref="X7:Z7"/>
    <mergeCell ref="AA7:AC7"/>
    <mergeCell ref="AA6:AC6"/>
    <mergeCell ref="AD6:AF6"/>
    <mergeCell ref="AG6:AI6"/>
    <mergeCell ref="AJ6:AL6"/>
    <mergeCell ref="AM6:AN6"/>
    <mergeCell ref="AO6:AP6"/>
    <mergeCell ref="B6:F6"/>
    <mergeCell ref="G6:K6"/>
    <mergeCell ref="L6:P6"/>
    <mergeCell ref="Q6:T6"/>
    <mergeCell ref="A1:AV1"/>
    <mergeCell ref="A2:AV2"/>
    <mergeCell ref="A4:A5"/>
    <mergeCell ref="B4:F5"/>
    <mergeCell ref="G4:K5"/>
    <mergeCell ref="L4:P5"/>
    <mergeCell ref="Q4:T5"/>
    <mergeCell ref="U4:W5"/>
    <mergeCell ref="X4:Z5"/>
    <mergeCell ref="AA4:AC5"/>
    <mergeCell ref="AD4:AF5"/>
    <mergeCell ref="AG4:AI5"/>
    <mergeCell ref="AJ4:AL5"/>
    <mergeCell ref="AM4:AR4"/>
    <mergeCell ref="AT4:AV5"/>
    <mergeCell ref="AS4:AS5"/>
  </mergeCells>
  <phoneticPr fontId="2"/>
  <printOptions horizontalCentered="1"/>
  <pageMargins left="0.23622047244094491" right="0.23622047244094491" top="0.39370078740157483" bottom="0.35433070866141736" header="0" footer="0"/>
  <pageSetup paperSize="9" fitToWidth="0" orientation="landscape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H59"/>
  <sheetViews>
    <sheetView zoomScaleNormal="100" workbookViewId="0">
      <selection activeCell="K21" sqref="K21"/>
    </sheetView>
  </sheetViews>
  <sheetFormatPr defaultRowHeight="13.5" x14ac:dyDescent="0.15"/>
  <cols>
    <col min="1" max="52" width="2.625" customWidth="1"/>
    <col min="257" max="308" width="2.625" customWidth="1"/>
    <col min="513" max="564" width="2.625" customWidth="1"/>
    <col min="769" max="820" width="2.625" customWidth="1"/>
    <col min="1025" max="1076" width="2.625" customWidth="1"/>
    <col min="1281" max="1332" width="2.625" customWidth="1"/>
    <col min="1537" max="1588" width="2.625" customWidth="1"/>
    <col min="1793" max="1844" width="2.625" customWidth="1"/>
    <col min="2049" max="2100" width="2.625" customWidth="1"/>
    <col min="2305" max="2356" width="2.625" customWidth="1"/>
    <col min="2561" max="2612" width="2.625" customWidth="1"/>
    <col min="2817" max="2868" width="2.625" customWidth="1"/>
    <col min="3073" max="3124" width="2.625" customWidth="1"/>
    <col min="3329" max="3380" width="2.625" customWidth="1"/>
    <col min="3585" max="3636" width="2.625" customWidth="1"/>
    <col min="3841" max="3892" width="2.625" customWidth="1"/>
    <col min="4097" max="4148" width="2.625" customWidth="1"/>
    <col min="4353" max="4404" width="2.625" customWidth="1"/>
    <col min="4609" max="4660" width="2.625" customWidth="1"/>
    <col min="4865" max="4916" width="2.625" customWidth="1"/>
    <col min="5121" max="5172" width="2.625" customWidth="1"/>
    <col min="5377" max="5428" width="2.625" customWidth="1"/>
    <col min="5633" max="5684" width="2.625" customWidth="1"/>
    <col min="5889" max="5940" width="2.625" customWidth="1"/>
    <col min="6145" max="6196" width="2.625" customWidth="1"/>
    <col min="6401" max="6452" width="2.625" customWidth="1"/>
    <col min="6657" max="6708" width="2.625" customWidth="1"/>
    <col min="6913" max="6964" width="2.625" customWidth="1"/>
    <col min="7169" max="7220" width="2.625" customWidth="1"/>
    <col min="7425" max="7476" width="2.625" customWidth="1"/>
    <col min="7681" max="7732" width="2.625" customWidth="1"/>
    <col min="7937" max="7988" width="2.625" customWidth="1"/>
    <col min="8193" max="8244" width="2.625" customWidth="1"/>
    <col min="8449" max="8500" width="2.625" customWidth="1"/>
    <col min="8705" max="8756" width="2.625" customWidth="1"/>
    <col min="8961" max="9012" width="2.625" customWidth="1"/>
    <col min="9217" max="9268" width="2.625" customWidth="1"/>
    <col min="9473" max="9524" width="2.625" customWidth="1"/>
    <col min="9729" max="9780" width="2.625" customWidth="1"/>
    <col min="9985" max="10036" width="2.625" customWidth="1"/>
    <col min="10241" max="10292" width="2.625" customWidth="1"/>
    <col min="10497" max="10548" width="2.625" customWidth="1"/>
    <col min="10753" max="10804" width="2.625" customWidth="1"/>
    <col min="11009" max="11060" width="2.625" customWidth="1"/>
    <col min="11265" max="11316" width="2.625" customWidth="1"/>
    <col min="11521" max="11572" width="2.625" customWidth="1"/>
    <col min="11777" max="11828" width="2.625" customWidth="1"/>
    <col min="12033" max="12084" width="2.625" customWidth="1"/>
    <col min="12289" max="12340" width="2.625" customWidth="1"/>
    <col min="12545" max="12596" width="2.625" customWidth="1"/>
    <col min="12801" max="12852" width="2.625" customWidth="1"/>
    <col min="13057" max="13108" width="2.625" customWidth="1"/>
    <col min="13313" max="13364" width="2.625" customWidth="1"/>
    <col min="13569" max="13620" width="2.625" customWidth="1"/>
    <col min="13825" max="13876" width="2.625" customWidth="1"/>
    <col min="14081" max="14132" width="2.625" customWidth="1"/>
    <col min="14337" max="14388" width="2.625" customWidth="1"/>
    <col min="14593" max="14644" width="2.625" customWidth="1"/>
    <col min="14849" max="14900" width="2.625" customWidth="1"/>
    <col min="15105" max="15156" width="2.625" customWidth="1"/>
    <col min="15361" max="15412" width="2.625" customWidth="1"/>
    <col min="15617" max="15668" width="2.625" customWidth="1"/>
    <col min="15873" max="15924" width="2.625" customWidth="1"/>
    <col min="16129" max="16180" width="2.625" customWidth="1"/>
  </cols>
  <sheetData>
    <row r="2" spans="1:34" ht="27" customHeight="1" x14ac:dyDescent="0.15"/>
    <row r="3" spans="1:34" ht="27" customHeight="1" x14ac:dyDescent="0.15">
      <c r="A3" s="171" t="s">
        <v>51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</row>
    <row r="4" spans="1:34" ht="24" customHeight="1" x14ac:dyDescent="0.15">
      <c r="A4" s="64" t="s">
        <v>112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ht="17.25" customHeight="1" x14ac:dyDescent="0.15"/>
    <row r="6" spans="1:34" ht="18" customHeight="1" x14ac:dyDescent="0.15"/>
    <row r="7" spans="1:34" ht="18" customHeight="1" x14ac:dyDescent="0.15">
      <c r="Y7" s="172" t="s">
        <v>113</v>
      </c>
      <c r="Z7" s="172"/>
      <c r="AA7" s="172"/>
      <c r="AB7" s="172"/>
      <c r="AC7" s="172"/>
      <c r="AD7" s="172"/>
      <c r="AE7" s="172"/>
      <c r="AF7" s="172"/>
      <c r="AG7" s="172"/>
      <c r="AH7" s="172"/>
    </row>
    <row r="8" spans="1:34" ht="18" customHeight="1" x14ac:dyDescent="0.15"/>
    <row r="9" spans="1:34" ht="18" customHeight="1" x14ac:dyDescent="0.15"/>
    <row r="10" spans="1:34" ht="18" customHeight="1" x14ac:dyDescent="0.15">
      <c r="A10" s="5" t="s">
        <v>16</v>
      </c>
    </row>
    <row r="11" spans="1:34" ht="18" customHeight="1" x14ac:dyDescent="0.15"/>
    <row r="12" spans="1:34" ht="18" customHeight="1" x14ac:dyDescent="0.15"/>
    <row r="13" spans="1:34" ht="18" customHeight="1" x14ac:dyDescent="0.15">
      <c r="P13" s="5" t="s">
        <v>13</v>
      </c>
    </row>
    <row r="14" spans="1:34" ht="18" customHeight="1" x14ac:dyDescent="0.15">
      <c r="P14" s="5" t="s">
        <v>14</v>
      </c>
    </row>
    <row r="15" spans="1:34" ht="18" customHeight="1" x14ac:dyDescent="0.15">
      <c r="P15" s="5" t="s">
        <v>17</v>
      </c>
      <c r="AG15" t="s">
        <v>114</v>
      </c>
      <c r="AH15" s="5" t="s">
        <v>115</v>
      </c>
    </row>
    <row r="16" spans="1:34" ht="18" customHeight="1" x14ac:dyDescent="0.15">
      <c r="P16" s="5" t="s">
        <v>2</v>
      </c>
    </row>
    <row r="17" spans="1:34" ht="18" customHeight="1" x14ac:dyDescent="0.15"/>
    <row r="18" spans="1:34" ht="18" customHeight="1" x14ac:dyDescent="0.15">
      <c r="A18" s="5" t="s">
        <v>19</v>
      </c>
    </row>
    <row r="19" spans="1:34" ht="18" customHeight="1" x14ac:dyDescent="0.15">
      <c r="A19" s="173" t="s">
        <v>21</v>
      </c>
      <c r="B19" s="174"/>
      <c r="C19" s="174"/>
      <c r="D19" s="174"/>
      <c r="E19" s="174"/>
      <c r="F19" s="174"/>
      <c r="G19" s="174"/>
      <c r="H19" s="174"/>
      <c r="I19" s="174"/>
      <c r="J19" s="175"/>
      <c r="K19" s="179">
        <v>11620</v>
      </c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74" t="s">
        <v>20</v>
      </c>
      <c r="AH19" s="175"/>
    </row>
    <row r="20" spans="1:34" ht="18" customHeight="1" x14ac:dyDescent="0.15">
      <c r="A20" s="176"/>
      <c r="B20" s="177"/>
      <c r="C20" s="177"/>
      <c r="D20" s="177"/>
      <c r="E20" s="177"/>
      <c r="F20" s="177"/>
      <c r="G20" s="177"/>
      <c r="H20" s="177"/>
      <c r="I20" s="177"/>
      <c r="J20" s="178"/>
      <c r="K20" s="181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77"/>
      <c r="AH20" s="178"/>
    </row>
    <row r="21" spans="1:34" ht="18" customHeight="1" x14ac:dyDescent="0.15">
      <c r="A21" t="s">
        <v>22</v>
      </c>
    </row>
    <row r="22" spans="1:34" ht="18" customHeight="1" x14ac:dyDescent="0.15"/>
    <row r="23" spans="1:34" ht="18" customHeight="1" x14ac:dyDescent="0.15"/>
    <row r="24" spans="1:34" ht="18" customHeight="1" x14ac:dyDescent="0.15">
      <c r="A24" s="5" t="s">
        <v>23</v>
      </c>
    </row>
    <row r="25" spans="1:34" ht="19.5" customHeight="1" x14ac:dyDescent="0.15">
      <c r="A25" s="183" t="s">
        <v>24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4" t="s">
        <v>28</v>
      </c>
      <c r="R25" s="185"/>
      <c r="S25" s="185"/>
      <c r="T25" s="185"/>
      <c r="U25" s="185"/>
      <c r="V25" s="186"/>
      <c r="W25" s="184" t="s">
        <v>29</v>
      </c>
      <c r="X25" s="185"/>
      <c r="Y25" s="185"/>
      <c r="Z25" s="186"/>
      <c r="AA25" s="183" t="s">
        <v>27</v>
      </c>
      <c r="AB25" s="183"/>
      <c r="AC25" s="183"/>
      <c r="AD25" s="183"/>
      <c r="AE25" s="183"/>
      <c r="AF25" s="183"/>
      <c r="AG25" s="183"/>
      <c r="AH25" s="183"/>
    </row>
    <row r="26" spans="1:34" ht="19.5" customHeight="1" x14ac:dyDescent="0.1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7"/>
      <c r="R26" s="188"/>
      <c r="S26" s="188"/>
      <c r="T26" s="188"/>
      <c r="U26" s="188"/>
      <c r="V26" s="189"/>
      <c r="W26" s="187"/>
      <c r="X26" s="188"/>
      <c r="Y26" s="188"/>
      <c r="Z26" s="189"/>
      <c r="AA26" s="183"/>
      <c r="AB26" s="183"/>
      <c r="AC26" s="183"/>
      <c r="AD26" s="183"/>
      <c r="AE26" s="183"/>
      <c r="AF26" s="183"/>
      <c r="AG26" s="183"/>
      <c r="AH26" s="183"/>
    </row>
    <row r="27" spans="1:34" ht="19.5" customHeight="1" x14ac:dyDescent="0.15">
      <c r="A27" s="190" t="s">
        <v>31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1" t="s">
        <v>149</v>
      </c>
      <c r="R27" s="192"/>
      <c r="S27" s="192"/>
      <c r="T27" s="192"/>
      <c r="U27" s="192"/>
      <c r="V27" s="193"/>
      <c r="W27" s="191" t="s">
        <v>62</v>
      </c>
      <c r="X27" s="192"/>
      <c r="Y27" s="192"/>
      <c r="Z27" s="193"/>
      <c r="AA27" s="197" t="s">
        <v>150</v>
      </c>
      <c r="AB27" s="197"/>
      <c r="AC27" s="197"/>
      <c r="AD27" s="197"/>
      <c r="AE27" s="197"/>
      <c r="AF27" s="197"/>
      <c r="AG27" s="197"/>
      <c r="AH27" s="197"/>
    </row>
    <row r="28" spans="1:34" ht="19.5" customHeight="1" x14ac:dyDescent="0.15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4"/>
      <c r="R28" s="195"/>
      <c r="S28" s="195"/>
      <c r="T28" s="195"/>
      <c r="U28" s="195"/>
      <c r="V28" s="196"/>
      <c r="W28" s="194"/>
      <c r="X28" s="195"/>
      <c r="Y28" s="195"/>
      <c r="Z28" s="196"/>
      <c r="AA28" s="197"/>
      <c r="AB28" s="197"/>
      <c r="AC28" s="197"/>
      <c r="AD28" s="197"/>
      <c r="AE28" s="197"/>
      <c r="AF28" s="197"/>
      <c r="AG28" s="197"/>
      <c r="AH28" s="197"/>
    </row>
    <row r="29" spans="1:34" ht="19.5" customHeight="1" x14ac:dyDescent="0.15">
      <c r="A29" s="190" t="s">
        <v>32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1" t="s">
        <v>49</v>
      </c>
      <c r="R29" s="192"/>
      <c r="S29" s="192"/>
      <c r="T29" s="192"/>
      <c r="U29" s="192"/>
      <c r="V29" s="193"/>
      <c r="W29" s="191" t="s">
        <v>61</v>
      </c>
      <c r="X29" s="192"/>
      <c r="Y29" s="192"/>
      <c r="Z29" s="193"/>
      <c r="AA29" s="197" t="s">
        <v>49</v>
      </c>
      <c r="AB29" s="197"/>
      <c r="AC29" s="197"/>
      <c r="AD29" s="197"/>
      <c r="AE29" s="197"/>
      <c r="AF29" s="197"/>
      <c r="AG29" s="197"/>
      <c r="AH29" s="197"/>
    </row>
    <row r="30" spans="1:34" ht="19.5" customHeight="1" x14ac:dyDescent="0.15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4"/>
      <c r="R30" s="195"/>
      <c r="S30" s="195"/>
      <c r="T30" s="195"/>
      <c r="U30" s="195"/>
      <c r="V30" s="196"/>
      <c r="W30" s="194"/>
      <c r="X30" s="195"/>
      <c r="Y30" s="195"/>
      <c r="Z30" s="196"/>
      <c r="AA30" s="197"/>
      <c r="AB30" s="197"/>
      <c r="AC30" s="197"/>
      <c r="AD30" s="197"/>
      <c r="AE30" s="197"/>
      <c r="AF30" s="197"/>
      <c r="AG30" s="197"/>
      <c r="AH30" s="197"/>
    </row>
    <row r="31" spans="1:34" ht="19.5" customHeight="1" x14ac:dyDescent="0.15">
      <c r="A31" s="190" t="s">
        <v>131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1" t="s">
        <v>49</v>
      </c>
      <c r="R31" s="192"/>
      <c r="S31" s="192"/>
      <c r="T31" s="192"/>
      <c r="U31" s="192"/>
      <c r="V31" s="193"/>
      <c r="W31" s="191" t="s">
        <v>30</v>
      </c>
      <c r="X31" s="192"/>
      <c r="Y31" s="192"/>
      <c r="Z31" s="193"/>
      <c r="AA31" s="197" t="s">
        <v>20</v>
      </c>
      <c r="AB31" s="197"/>
      <c r="AC31" s="197"/>
      <c r="AD31" s="197"/>
      <c r="AE31" s="197"/>
      <c r="AF31" s="197"/>
      <c r="AG31" s="197"/>
      <c r="AH31" s="197"/>
    </row>
    <row r="32" spans="1:34" ht="19.5" customHeight="1" x14ac:dyDescent="0.15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4"/>
      <c r="R32" s="195"/>
      <c r="S32" s="195"/>
      <c r="T32" s="195"/>
      <c r="U32" s="195"/>
      <c r="V32" s="196"/>
      <c r="W32" s="194"/>
      <c r="X32" s="195"/>
      <c r="Y32" s="195"/>
      <c r="Z32" s="196"/>
      <c r="AA32" s="197"/>
      <c r="AB32" s="197"/>
      <c r="AC32" s="197"/>
      <c r="AD32" s="197"/>
      <c r="AE32" s="197"/>
      <c r="AF32" s="197"/>
      <c r="AG32" s="197"/>
      <c r="AH32" s="197"/>
    </row>
    <row r="33" spans="1:34" ht="19.5" customHeight="1" x14ac:dyDescent="0.15">
      <c r="A33" s="183" t="s">
        <v>25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4" t="s">
        <v>116</v>
      </c>
      <c r="R33" s="185"/>
      <c r="S33" s="185"/>
      <c r="T33" s="185"/>
      <c r="U33" s="185"/>
      <c r="V33" s="186"/>
      <c r="W33" s="184" t="s">
        <v>116</v>
      </c>
      <c r="X33" s="185"/>
      <c r="Y33" s="185"/>
      <c r="Z33" s="186"/>
      <c r="AA33" s="197" t="s">
        <v>151</v>
      </c>
      <c r="AB33" s="197"/>
      <c r="AC33" s="197"/>
      <c r="AD33" s="197"/>
      <c r="AE33" s="197"/>
      <c r="AF33" s="197"/>
      <c r="AG33" s="197"/>
      <c r="AH33" s="197"/>
    </row>
    <row r="34" spans="1:34" ht="19.5" customHeight="1" x14ac:dyDescent="0.15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7"/>
      <c r="R34" s="188"/>
      <c r="S34" s="188"/>
      <c r="T34" s="188"/>
      <c r="U34" s="188"/>
      <c r="V34" s="189"/>
      <c r="W34" s="187"/>
      <c r="X34" s="188"/>
      <c r="Y34" s="188"/>
      <c r="Z34" s="189"/>
      <c r="AA34" s="197"/>
      <c r="AB34" s="197"/>
      <c r="AC34" s="197"/>
      <c r="AD34" s="197"/>
      <c r="AE34" s="197"/>
      <c r="AF34" s="197"/>
      <c r="AG34" s="197"/>
      <c r="AH34" s="197"/>
    </row>
    <row r="35" spans="1:34" ht="19.5" customHeight="1" x14ac:dyDescent="0.15">
      <c r="A35" s="3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9.5" customHeight="1" x14ac:dyDescent="0.15">
      <c r="B36" s="5"/>
    </row>
    <row r="37" spans="1:34" ht="19.5" customHeight="1" x14ac:dyDescent="0.15"/>
    <row r="38" spans="1:34" ht="19.5" customHeight="1" x14ac:dyDescent="0.15"/>
    <row r="39" spans="1:34" ht="17.25" customHeight="1" x14ac:dyDescent="0.15"/>
    <row r="40" spans="1:34" ht="18" customHeight="1" x14ac:dyDescent="0.15"/>
    <row r="41" spans="1:34" ht="18" customHeight="1" x14ac:dyDescent="0.15"/>
    <row r="42" spans="1:34" ht="18" customHeight="1" x14ac:dyDescent="0.15"/>
    <row r="43" spans="1:34" ht="18" customHeight="1" x14ac:dyDescent="0.15"/>
    <row r="44" spans="1:34" ht="18" customHeight="1" x14ac:dyDescent="0.15"/>
    <row r="45" spans="1:34" ht="18" customHeight="1" x14ac:dyDescent="0.15"/>
    <row r="46" spans="1:34" ht="18" customHeight="1" x14ac:dyDescent="0.15"/>
    <row r="47" spans="1:34" ht="18" customHeight="1" x14ac:dyDescent="0.15"/>
    <row r="48" spans="1:34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</sheetData>
  <mergeCells count="26">
    <mergeCell ref="A33:P34"/>
    <mergeCell ref="Q33:V34"/>
    <mergeCell ref="W33:Z34"/>
    <mergeCell ref="AA33:AH34"/>
    <mergeCell ref="A29:P30"/>
    <mergeCell ref="Q29:V30"/>
    <mergeCell ref="W29:Z30"/>
    <mergeCell ref="AA29:AH30"/>
    <mergeCell ref="A31:P32"/>
    <mergeCell ref="Q31:V32"/>
    <mergeCell ref="W31:Z32"/>
    <mergeCell ref="AA31:AH32"/>
    <mergeCell ref="A25:P26"/>
    <mergeCell ref="Q25:V26"/>
    <mergeCell ref="W25:Z26"/>
    <mergeCell ref="AA25:AH26"/>
    <mergeCell ref="A27:P28"/>
    <mergeCell ref="Q27:V28"/>
    <mergeCell ref="W27:Z28"/>
    <mergeCell ref="AA27:AH28"/>
    <mergeCell ref="A3:AH3"/>
    <mergeCell ref="A4:AH4"/>
    <mergeCell ref="Y7:AH7"/>
    <mergeCell ref="A19:J20"/>
    <mergeCell ref="K19:AF20"/>
    <mergeCell ref="AG19:AH20"/>
  </mergeCells>
  <phoneticPr fontId="2"/>
  <pageMargins left="0.82677165354330717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H59"/>
  <sheetViews>
    <sheetView zoomScaleNormal="100" workbookViewId="0">
      <selection activeCell="AT22" sqref="AT22"/>
    </sheetView>
  </sheetViews>
  <sheetFormatPr defaultRowHeight="13.5" x14ac:dyDescent="0.15"/>
  <cols>
    <col min="1" max="52" width="2.625" customWidth="1"/>
    <col min="257" max="308" width="2.625" customWidth="1"/>
    <col min="513" max="564" width="2.625" customWidth="1"/>
    <col min="769" max="820" width="2.625" customWidth="1"/>
    <col min="1025" max="1076" width="2.625" customWidth="1"/>
    <col min="1281" max="1332" width="2.625" customWidth="1"/>
    <col min="1537" max="1588" width="2.625" customWidth="1"/>
    <col min="1793" max="1844" width="2.625" customWidth="1"/>
    <col min="2049" max="2100" width="2.625" customWidth="1"/>
    <col min="2305" max="2356" width="2.625" customWidth="1"/>
    <col min="2561" max="2612" width="2.625" customWidth="1"/>
    <col min="2817" max="2868" width="2.625" customWidth="1"/>
    <col min="3073" max="3124" width="2.625" customWidth="1"/>
    <col min="3329" max="3380" width="2.625" customWidth="1"/>
    <col min="3585" max="3636" width="2.625" customWidth="1"/>
    <col min="3841" max="3892" width="2.625" customWidth="1"/>
    <col min="4097" max="4148" width="2.625" customWidth="1"/>
    <col min="4353" max="4404" width="2.625" customWidth="1"/>
    <col min="4609" max="4660" width="2.625" customWidth="1"/>
    <col min="4865" max="4916" width="2.625" customWidth="1"/>
    <col min="5121" max="5172" width="2.625" customWidth="1"/>
    <col min="5377" max="5428" width="2.625" customWidth="1"/>
    <col min="5633" max="5684" width="2.625" customWidth="1"/>
    <col min="5889" max="5940" width="2.625" customWidth="1"/>
    <col min="6145" max="6196" width="2.625" customWidth="1"/>
    <col min="6401" max="6452" width="2.625" customWidth="1"/>
    <col min="6657" max="6708" width="2.625" customWidth="1"/>
    <col min="6913" max="6964" width="2.625" customWidth="1"/>
    <col min="7169" max="7220" width="2.625" customWidth="1"/>
    <col min="7425" max="7476" width="2.625" customWidth="1"/>
    <col min="7681" max="7732" width="2.625" customWidth="1"/>
    <col min="7937" max="7988" width="2.625" customWidth="1"/>
    <col min="8193" max="8244" width="2.625" customWidth="1"/>
    <col min="8449" max="8500" width="2.625" customWidth="1"/>
    <col min="8705" max="8756" width="2.625" customWidth="1"/>
    <col min="8961" max="9012" width="2.625" customWidth="1"/>
    <col min="9217" max="9268" width="2.625" customWidth="1"/>
    <col min="9473" max="9524" width="2.625" customWidth="1"/>
    <col min="9729" max="9780" width="2.625" customWidth="1"/>
    <col min="9985" max="10036" width="2.625" customWidth="1"/>
    <col min="10241" max="10292" width="2.625" customWidth="1"/>
    <col min="10497" max="10548" width="2.625" customWidth="1"/>
    <col min="10753" max="10804" width="2.625" customWidth="1"/>
    <col min="11009" max="11060" width="2.625" customWidth="1"/>
    <col min="11265" max="11316" width="2.625" customWidth="1"/>
    <col min="11521" max="11572" width="2.625" customWidth="1"/>
    <col min="11777" max="11828" width="2.625" customWidth="1"/>
    <col min="12033" max="12084" width="2.625" customWidth="1"/>
    <col min="12289" max="12340" width="2.625" customWidth="1"/>
    <col min="12545" max="12596" width="2.625" customWidth="1"/>
    <col min="12801" max="12852" width="2.625" customWidth="1"/>
    <col min="13057" max="13108" width="2.625" customWidth="1"/>
    <col min="13313" max="13364" width="2.625" customWidth="1"/>
    <col min="13569" max="13620" width="2.625" customWidth="1"/>
    <col min="13825" max="13876" width="2.625" customWidth="1"/>
    <col min="14081" max="14132" width="2.625" customWidth="1"/>
    <col min="14337" max="14388" width="2.625" customWidth="1"/>
    <col min="14593" max="14644" width="2.625" customWidth="1"/>
    <col min="14849" max="14900" width="2.625" customWidth="1"/>
    <col min="15105" max="15156" width="2.625" customWidth="1"/>
    <col min="15361" max="15412" width="2.625" customWidth="1"/>
    <col min="15617" max="15668" width="2.625" customWidth="1"/>
    <col min="15873" max="15924" width="2.625" customWidth="1"/>
    <col min="16129" max="16180" width="2.625" customWidth="1"/>
  </cols>
  <sheetData>
    <row r="2" spans="1:34" ht="27" customHeight="1" x14ac:dyDescent="0.15"/>
    <row r="3" spans="1:34" ht="27" customHeight="1" x14ac:dyDescent="0.1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</row>
    <row r="4" spans="1:34" ht="24" customHeight="1" x14ac:dyDescent="0.15">
      <c r="A4" s="64" t="s">
        <v>117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ht="17.25" customHeight="1" x14ac:dyDescent="0.15"/>
    <row r="6" spans="1:34" ht="18" customHeight="1" x14ac:dyDescent="0.15"/>
    <row r="7" spans="1:34" ht="18" customHeight="1" x14ac:dyDescent="0.15">
      <c r="Y7" s="172" t="s">
        <v>118</v>
      </c>
      <c r="Z7" s="172"/>
      <c r="AA7" s="172"/>
      <c r="AB7" s="172"/>
      <c r="AC7" s="172"/>
      <c r="AD7" s="172"/>
      <c r="AE7" s="172"/>
      <c r="AF7" s="172"/>
      <c r="AG7" s="172"/>
      <c r="AH7" s="172"/>
    </row>
    <row r="8" spans="1:34" ht="18" customHeight="1" x14ac:dyDescent="0.15"/>
    <row r="9" spans="1:34" ht="18" customHeight="1" x14ac:dyDescent="0.15"/>
    <row r="10" spans="1:34" ht="18" customHeight="1" x14ac:dyDescent="0.15">
      <c r="A10" s="5" t="s">
        <v>16</v>
      </c>
    </row>
    <row r="11" spans="1:34" ht="18" customHeight="1" x14ac:dyDescent="0.15"/>
    <row r="12" spans="1:34" ht="18" customHeight="1" x14ac:dyDescent="0.15"/>
    <row r="13" spans="1:34" ht="18" customHeight="1" x14ac:dyDescent="0.15">
      <c r="P13" s="5" t="s">
        <v>13</v>
      </c>
    </row>
    <row r="14" spans="1:34" ht="18" customHeight="1" x14ac:dyDescent="0.15">
      <c r="P14" s="5" t="s">
        <v>14</v>
      </c>
    </row>
    <row r="15" spans="1:34" ht="18" customHeight="1" x14ac:dyDescent="0.15">
      <c r="P15" s="5" t="s">
        <v>17</v>
      </c>
      <c r="AG15" t="s">
        <v>119</v>
      </c>
      <c r="AH15" s="5" t="s">
        <v>120</v>
      </c>
    </row>
    <row r="16" spans="1:34" ht="18" customHeight="1" x14ac:dyDescent="0.15">
      <c r="P16" s="5" t="s">
        <v>2</v>
      </c>
    </row>
    <row r="17" spans="1:34" ht="18" customHeight="1" x14ac:dyDescent="0.15"/>
    <row r="18" spans="1:34" ht="18" customHeight="1" x14ac:dyDescent="0.15">
      <c r="A18" s="5" t="s">
        <v>19</v>
      </c>
    </row>
    <row r="19" spans="1:34" ht="18" customHeight="1" x14ac:dyDescent="0.15">
      <c r="A19" s="173" t="s">
        <v>21</v>
      </c>
      <c r="B19" s="174"/>
      <c r="C19" s="174"/>
      <c r="D19" s="174"/>
      <c r="E19" s="174"/>
      <c r="F19" s="174"/>
      <c r="G19" s="174"/>
      <c r="H19" s="174"/>
      <c r="I19" s="174"/>
      <c r="J19" s="175"/>
      <c r="K19" s="179">
        <v>21930</v>
      </c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74" t="s">
        <v>20</v>
      </c>
      <c r="AH19" s="175"/>
    </row>
    <row r="20" spans="1:34" ht="18" customHeight="1" x14ac:dyDescent="0.15">
      <c r="A20" s="176"/>
      <c r="B20" s="177"/>
      <c r="C20" s="177"/>
      <c r="D20" s="177"/>
      <c r="E20" s="177"/>
      <c r="F20" s="177"/>
      <c r="G20" s="177"/>
      <c r="H20" s="177"/>
      <c r="I20" s="177"/>
      <c r="J20" s="178"/>
      <c r="K20" s="181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77"/>
      <c r="AH20" s="178"/>
    </row>
    <row r="21" spans="1:34" ht="18" customHeight="1" x14ac:dyDescent="0.15">
      <c r="A21" t="s">
        <v>22</v>
      </c>
    </row>
    <row r="22" spans="1:34" ht="18" customHeight="1" x14ac:dyDescent="0.15"/>
    <row r="23" spans="1:34" ht="18" customHeight="1" x14ac:dyDescent="0.15"/>
    <row r="24" spans="1:34" ht="18" customHeight="1" x14ac:dyDescent="0.15">
      <c r="A24" s="5" t="s">
        <v>23</v>
      </c>
    </row>
    <row r="25" spans="1:34" ht="10.5" customHeight="1" x14ac:dyDescent="0.15">
      <c r="A25" s="183" t="s">
        <v>24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4" t="s">
        <v>28</v>
      </c>
      <c r="R25" s="185"/>
      <c r="S25" s="185"/>
      <c r="T25" s="185"/>
      <c r="U25" s="185"/>
      <c r="V25" s="186"/>
      <c r="W25" s="184" t="s">
        <v>29</v>
      </c>
      <c r="X25" s="185"/>
      <c r="Y25" s="185"/>
      <c r="Z25" s="186"/>
      <c r="AA25" s="183" t="s">
        <v>27</v>
      </c>
      <c r="AB25" s="183"/>
      <c r="AC25" s="183"/>
      <c r="AD25" s="183"/>
      <c r="AE25" s="183"/>
      <c r="AF25" s="183"/>
      <c r="AG25" s="183"/>
      <c r="AH25" s="183"/>
    </row>
    <row r="26" spans="1:34" ht="10.5" customHeight="1" x14ac:dyDescent="0.1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7"/>
      <c r="R26" s="188"/>
      <c r="S26" s="188"/>
      <c r="T26" s="188"/>
      <c r="U26" s="188"/>
      <c r="V26" s="189"/>
      <c r="W26" s="187"/>
      <c r="X26" s="188"/>
      <c r="Y26" s="188"/>
      <c r="Z26" s="189"/>
      <c r="AA26" s="183"/>
      <c r="AB26" s="183"/>
      <c r="AC26" s="183"/>
      <c r="AD26" s="183"/>
      <c r="AE26" s="183"/>
      <c r="AF26" s="183"/>
      <c r="AG26" s="183"/>
      <c r="AH26" s="183"/>
    </row>
    <row r="27" spans="1:34" ht="24" customHeight="1" x14ac:dyDescent="0.15">
      <c r="A27" s="198" t="s">
        <v>46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200"/>
      <c r="Q27" s="191" t="s">
        <v>149</v>
      </c>
      <c r="R27" s="192"/>
      <c r="S27" s="192"/>
      <c r="T27" s="192"/>
      <c r="U27" s="192"/>
      <c r="V27" s="193"/>
      <c r="W27" s="191" t="s">
        <v>62</v>
      </c>
      <c r="X27" s="192"/>
      <c r="Y27" s="192"/>
      <c r="Z27" s="193"/>
      <c r="AA27" s="201" t="s">
        <v>150</v>
      </c>
      <c r="AB27" s="202"/>
      <c r="AC27" s="202"/>
      <c r="AD27" s="202"/>
      <c r="AE27" s="202"/>
      <c r="AF27" s="202"/>
      <c r="AG27" s="202"/>
      <c r="AH27" s="203"/>
    </row>
    <row r="28" spans="1:34" ht="24" customHeight="1" x14ac:dyDescent="0.15">
      <c r="A28" s="198" t="s">
        <v>47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200"/>
      <c r="Q28" s="191" t="s">
        <v>49</v>
      </c>
      <c r="R28" s="192"/>
      <c r="S28" s="192"/>
      <c r="T28" s="192"/>
      <c r="U28" s="192"/>
      <c r="V28" s="193"/>
      <c r="W28" s="191" t="s">
        <v>61</v>
      </c>
      <c r="X28" s="192"/>
      <c r="Y28" s="192"/>
      <c r="Z28" s="193"/>
      <c r="AA28" s="201" t="s">
        <v>49</v>
      </c>
      <c r="AB28" s="202"/>
      <c r="AC28" s="202"/>
      <c r="AD28" s="202"/>
      <c r="AE28" s="202"/>
      <c r="AF28" s="202"/>
      <c r="AG28" s="202"/>
      <c r="AH28" s="203"/>
    </row>
    <row r="29" spans="1:34" ht="24" customHeight="1" x14ac:dyDescent="0.15">
      <c r="A29" s="198" t="s">
        <v>48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200"/>
      <c r="Q29" s="191" t="s">
        <v>49</v>
      </c>
      <c r="R29" s="192"/>
      <c r="S29" s="192"/>
      <c r="T29" s="192"/>
      <c r="U29" s="192"/>
      <c r="V29" s="193"/>
      <c r="W29" s="191" t="s">
        <v>61</v>
      </c>
      <c r="X29" s="192"/>
      <c r="Y29" s="192"/>
      <c r="Z29" s="193"/>
      <c r="AA29" s="201" t="s">
        <v>49</v>
      </c>
      <c r="AB29" s="202"/>
      <c r="AC29" s="202"/>
      <c r="AD29" s="202"/>
      <c r="AE29" s="202"/>
      <c r="AF29" s="202"/>
      <c r="AG29" s="202"/>
      <c r="AH29" s="203"/>
    </row>
    <row r="30" spans="1:34" ht="24" customHeight="1" x14ac:dyDescent="0.15">
      <c r="A30" s="198" t="s">
        <v>43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200"/>
      <c r="Q30" s="191" t="s">
        <v>149</v>
      </c>
      <c r="R30" s="192"/>
      <c r="S30" s="192"/>
      <c r="T30" s="192"/>
      <c r="U30" s="192"/>
      <c r="V30" s="193"/>
      <c r="W30" s="191" t="s">
        <v>61</v>
      </c>
      <c r="X30" s="192"/>
      <c r="Y30" s="192"/>
      <c r="Z30" s="193"/>
      <c r="AA30" s="201" t="s">
        <v>149</v>
      </c>
      <c r="AB30" s="202"/>
      <c r="AC30" s="202"/>
      <c r="AD30" s="202"/>
      <c r="AE30" s="202"/>
      <c r="AF30" s="202"/>
      <c r="AG30" s="202"/>
      <c r="AH30" s="203"/>
    </row>
    <row r="31" spans="1:34" ht="24" customHeight="1" x14ac:dyDescent="0.15">
      <c r="A31" s="198" t="s">
        <v>44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200"/>
      <c r="Q31" s="191" t="s">
        <v>49</v>
      </c>
      <c r="R31" s="192"/>
      <c r="S31" s="192"/>
      <c r="T31" s="192"/>
      <c r="U31" s="192"/>
      <c r="V31" s="193"/>
      <c r="W31" s="191" t="s">
        <v>61</v>
      </c>
      <c r="X31" s="192"/>
      <c r="Y31" s="192"/>
      <c r="Z31" s="193"/>
      <c r="AA31" s="201" t="s">
        <v>49</v>
      </c>
      <c r="AB31" s="202"/>
      <c r="AC31" s="202"/>
      <c r="AD31" s="202"/>
      <c r="AE31" s="202"/>
      <c r="AF31" s="202"/>
      <c r="AG31" s="202"/>
      <c r="AH31" s="203"/>
    </row>
    <row r="32" spans="1:34" ht="24" customHeight="1" x14ac:dyDescent="0.15">
      <c r="A32" s="198" t="s">
        <v>45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Q32" s="191" t="s">
        <v>49</v>
      </c>
      <c r="R32" s="192"/>
      <c r="S32" s="192"/>
      <c r="T32" s="192"/>
      <c r="U32" s="192"/>
      <c r="V32" s="193"/>
      <c r="W32" s="191" t="s">
        <v>30</v>
      </c>
      <c r="X32" s="192"/>
      <c r="Y32" s="192"/>
      <c r="Z32" s="193"/>
      <c r="AA32" s="201" t="s">
        <v>20</v>
      </c>
      <c r="AB32" s="202"/>
      <c r="AC32" s="202"/>
      <c r="AD32" s="202"/>
      <c r="AE32" s="202"/>
      <c r="AF32" s="202"/>
      <c r="AG32" s="202"/>
      <c r="AH32" s="203"/>
    </row>
    <row r="33" spans="1:34" ht="19.5" customHeight="1" x14ac:dyDescent="0.15">
      <c r="A33" s="183" t="s">
        <v>25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4" t="s">
        <v>116</v>
      </c>
      <c r="R33" s="185"/>
      <c r="S33" s="185"/>
      <c r="T33" s="185"/>
      <c r="U33" s="185"/>
      <c r="V33" s="186"/>
      <c r="W33" s="184" t="s">
        <v>116</v>
      </c>
      <c r="X33" s="185"/>
      <c r="Y33" s="185"/>
      <c r="Z33" s="186"/>
      <c r="AA33" s="197" t="s">
        <v>152</v>
      </c>
      <c r="AB33" s="197"/>
      <c r="AC33" s="197"/>
      <c r="AD33" s="197"/>
      <c r="AE33" s="197"/>
      <c r="AF33" s="197"/>
      <c r="AG33" s="197"/>
      <c r="AH33" s="197"/>
    </row>
    <row r="34" spans="1:34" ht="19.5" customHeight="1" x14ac:dyDescent="0.15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7"/>
      <c r="R34" s="188"/>
      <c r="S34" s="188"/>
      <c r="T34" s="188"/>
      <c r="U34" s="188"/>
      <c r="V34" s="189"/>
      <c r="W34" s="187"/>
      <c r="X34" s="188"/>
      <c r="Y34" s="188"/>
      <c r="Z34" s="189"/>
      <c r="AA34" s="197"/>
      <c r="AB34" s="197"/>
      <c r="AC34" s="197"/>
      <c r="AD34" s="197"/>
      <c r="AE34" s="197"/>
      <c r="AF34" s="197"/>
      <c r="AG34" s="197"/>
      <c r="AH34" s="197"/>
    </row>
    <row r="35" spans="1:34" ht="18" customHeight="1" x14ac:dyDescent="0.15">
      <c r="A35" s="3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8" customHeight="1" x14ac:dyDescent="0.15"/>
    <row r="37" spans="1:34" ht="18" customHeight="1" x14ac:dyDescent="0.15">
      <c r="A37" s="210" t="s">
        <v>36</v>
      </c>
      <c r="B37" s="211"/>
      <c r="C37" s="211"/>
      <c r="D37" s="211"/>
      <c r="E37" s="211"/>
      <c r="F37" s="211"/>
      <c r="G37" s="211"/>
      <c r="H37" s="212"/>
      <c r="I37" s="210" t="s">
        <v>37</v>
      </c>
      <c r="J37" s="211"/>
      <c r="K37" s="211"/>
      <c r="L37" s="211"/>
      <c r="M37" s="211"/>
      <c r="N37" s="211"/>
      <c r="O37" s="211"/>
      <c r="P37" s="212"/>
      <c r="Q37" s="210" t="s">
        <v>35</v>
      </c>
      <c r="R37" s="211"/>
      <c r="S37" s="211"/>
      <c r="T37" s="212"/>
      <c r="U37" s="210" t="s">
        <v>34</v>
      </c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2"/>
    </row>
    <row r="38" spans="1:34" ht="19.5" customHeight="1" x14ac:dyDescent="0.15">
      <c r="A38" s="213"/>
      <c r="B38" s="214"/>
      <c r="C38" s="214"/>
      <c r="D38" s="214"/>
      <c r="E38" s="214"/>
      <c r="F38" s="214"/>
      <c r="G38" s="214"/>
      <c r="H38" s="215"/>
      <c r="I38" s="213"/>
      <c r="J38" s="214"/>
      <c r="K38" s="214"/>
      <c r="L38" s="214"/>
      <c r="M38" s="214"/>
      <c r="N38" s="214"/>
      <c r="O38" s="214"/>
      <c r="P38" s="215"/>
      <c r="Q38" s="213"/>
      <c r="R38" s="214"/>
      <c r="S38" s="214"/>
      <c r="T38" s="215"/>
      <c r="U38" s="184"/>
      <c r="V38" s="219"/>
      <c r="W38" s="221"/>
      <c r="X38" s="219"/>
      <c r="Y38" s="221"/>
      <c r="Z38" s="219"/>
      <c r="AA38" s="221"/>
      <c r="AB38" s="219"/>
      <c r="AC38" s="221"/>
      <c r="AD38" s="219"/>
      <c r="AE38" s="221"/>
      <c r="AF38" s="219"/>
      <c r="AG38" s="221"/>
      <c r="AH38" s="186"/>
    </row>
    <row r="39" spans="1:34" ht="19.5" customHeight="1" x14ac:dyDescent="0.15">
      <c r="A39" s="216"/>
      <c r="B39" s="217"/>
      <c r="C39" s="217"/>
      <c r="D39" s="217"/>
      <c r="E39" s="217"/>
      <c r="F39" s="217"/>
      <c r="G39" s="217"/>
      <c r="H39" s="218"/>
      <c r="I39" s="216"/>
      <c r="J39" s="217"/>
      <c r="K39" s="217"/>
      <c r="L39" s="217"/>
      <c r="M39" s="217"/>
      <c r="N39" s="217"/>
      <c r="O39" s="217"/>
      <c r="P39" s="218"/>
      <c r="Q39" s="216"/>
      <c r="R39" s="217"/>
      <c r="S39" s="217"/>
      <c r="T39" s="218"/>
      <c r="U39" s="187"/>
      <c r="V39" s="220"/>
      <c r="W39" s="222"/>
      <c r="X39" s="220"/>
      <c r="Y39" s="222"/>
      <c r="Z39" s="220"/>
      <c r="AA39" s="222"/>
      <c r="AB39" s="220"/>
      <c r="AC39" s="222"/>
      <c r="AD39" s="220"/>
      <c r="AE39" s="222"/>
      <c r="AF39" s="220"/>
      <c r="AG39" s="222"/>
      <c r="AH39" s="189"/>
    </row>
    <row r="40" spans="1:34" ht="19.5" customHeight="1" x14ac:dyDescent="0.15">
      <c r="A40" s="210" t="s">
        <v>33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2"/>
    </row>
    <row r="41" spans="1:34" ht="19.5" customHeight="1" x14ac:dyDescent="0.15">
      <c r="A41" s="204" t="s">
        <v>121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6"/>
    </row>
    <row r="42" spans="1:34" ht="19.5" customHeight="1" x14ac:dyDescent="0.15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9"/>
    </row>
    <row r="43" spans="1:34" ht="19.5" customHeight="1" x14ac:dyDescent="0.15"/>
    <row r="44" spans="1:34" ht="18" customHeight="1" x14ac:dyDescent="0.15"/>
    <row r="45" spans="1:34" ht="18" customHeight="1" x14ac:dyDescent="0.15"/>
    <row r="46" spans="1:34" ht="18" customHeight="1" x14ac:dyDescent="0.15"/>
    <row r="47" spans="1:34" ht="18" customHeight="1" x14ac:dyDescent="0.15"/>
    <row r="48" spans="1:34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</sheetData>
  <mergeCells count="54">
    <mergeCell ref="A41:AH42"/>
    <mergeCell ref="A37:H37"/>
    <mergeCell ref="I37:P37"/>
    <mergeCell ref="Q37:T37"/>
    <mergeCell ref="U37:AH37"/>
    <mergeCell ref="A38:H39"/>
    <mergeCell ref="I38:P39"/>
    <mergeCell ref="Q38:T39"/>
    <mergeCell ref="U38:V39"/>
    <mergeCell ref="W38:X39"/>
    <mergeCell ref="Y38:Z39"/>
    <mergeCell ref="AA38:AB39"/>
    <mergeCell ref="AC38:AD39"/>
    <mergeCell ref="AE38:AF39"/>
    <mergeCell ref="AG38:AH39"/>
    <mergeCell ref="A40:AH40"/>
    <mergeCell ref="A32:P32"/>
    <mergeCell ref="Q32:V32"/>
    <mergeCell ref="W32:Z32"/>
    <mergeCell ref="AA32:AH32"/>
    <mergeCell ref="A33:P34"/>
    <mergeCell ref="Q33:V34"/>
    <mergeCell ref="W33:Z34"/>
    <mergeCell ref="AA33:AH34"/>
    <mergeCell ref="A30:P30"/>
    <mergeCell ref="Q30:V30"/>
    <mergeCell ref="W30:Z30"/>
    <mergeCell ref="AA30:AH30"/>
    <mergeCell ref="A31:P31"/>
    <mergeCell ref="Q31:V31"/>
    <mergeCell ref="W31:Z31"/>
    <mergeCell ref="AA31:AH31"/>
    <mergeCell ref="A28:P28"/>
    <mergeCell ref="Q28:V28"/>
    <mergeCell ref="W28:Z28"/>
    <mergeCell ref="AA28:AH28"/>
    <mergeCell ref="A29:P29"/>
    <mergeCell ref="Q29:V29"/>
    <mergeCell ref="W29:Z29"/>
    <mergeCell ref="AA29:AH29"/>
    <mergeCell ref="A25:P26"/>
    <mergeCell ref="Q25:V26"/>
    <mergeCell ref="W25:Z26"/>
    <mergeCell ref="AA25:AH26"/>
    <mergeCell ref="A27:P27"/>
    <mergeCell ref="Q27:V27"/>
    <mergeCell ref="W27:Z27"/>
    <mergeCell ref="AA27:AH27"/>
    <mergeCell ref="A3:AH3"/>
    <mergeCell ref="A4:AH4"/>
    <mergeCell ref="Y7:AH7"/>
    <mergeCell ref="A19:J20"/>
    <mergeCell ref="K19:AF20"/>
    <mergeCell ref="AG19:AH20"/>
  </mergeCells>
  <phoneticPr fontId="2"/>
  <pageMargins left="0.62992125984251968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委託一覧</vt:lpstr>
      <vt:lpstr>請求書（予防給付）</vt:lpstr>
      <vt:lpstr>請求書（総合事業のみ）</vt:lpstr>
      <vt:lpstr>委託一覧 ・記入例</vt:lpstr>
      <vt:lpstr>請求書（予防給付）・記入例</vt:lpstr>
      <vt:lpstr>請求書（総合事業のみ）・記入例</vt:lpstr>
      <vt:lpstr>委託一覧!Print_Area</vt:lpstr>
      <vt:lpstr>'委託一覧 ・記入例'!Print_Area</vt:lpstr>
      <vt:lpstr>委託一覧!Print_Titles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 隆一郎</dc:creator>
  <cp:lastModifiedBy>鵜口 紘平</cp:lastModifiedBy>
  <cp:lastPrinted>2022-01-19T02:17:53Z</cp:lastPrinted>
  <dcterms:created xsi:type="dcterms:W3CDTF">2007-05-24T05:01:31Z</dcterms:created>
  <dcterms:modified xsi:type="dcterms:W3CDTF">2025-01-29T06:01:48Z</dcterms:modified>
</cp:coreProperties>
</file>