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92EDCDFB-257F-4DE0-A3A3-E285506DC3E6}" xr6:coauthVersionLast="47" xr6:coauthVersionMax="47" xr10:uidLastSave="{00000000-0000-0000-0000-000000000000}"/>
  <bookViews>
    <workbookView xWindow="-96" yWindow="-96" windowWidth="23232" windowHeight="12552" firstSheet="3" activeTab="3" xr2:uid="{00000000-000D-0000-FFFF-FFFF00000000}"/>
  </bookViews>
  <sheets>
    <sheet name="別紙様式１" sheetId="7" r:id="rId1"/>
    <sheet name="別紙様式１ (記入例)" sheetId="11" r:id="rId2"/>
    <sheet name="(別紙）被覆資材のコスト削減確認表" sheetId="8" r:id="rId3"/>
    <sheet name="（別紙２）その他の機械・資材におけるコスト削減確認表" sheetId="12" r:id="rId4"/>
    <sheet name="（参考１）防虫資機材" sheetId="13" r:id="rId5"/>
    <sheet name="（参考２）静電ノズル" sheetId="14" r:id="rId6"/>
  </sheets>
  <definedNames>
    <definedName name="_xlnm.Print_Area" localSheetId="4">'（参考１）防虫資機材'!$A$1:$K$13</definedName>
    <definedName name="_xlnm.Print_Area" localSheetId="5">'（参考２）静電ノズル'!$A$1:$L$13</definedName>
    <definedName name="_xlnm.Print_Area" localSheetId="2">'(別紙）被覆資材のコスト削減確認表'!$A$1:$L$16</definedName>
    <definedName name="_xlnm.Print_Area" localSheetId="3">'（別紙２）その他の機械・資材におけるコスト削減確認表'!$A$1:$K$17</definedName>
    <definedName name="_xlnm.Print_Area" localSheetId="0">別紙様式１!$A$1:$AO$59</definedName>
    <definedName name="_xlnm.Print_Area" localSheetId="1">'別紙様式１ (記入例)'!$A$1:$AN$58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8" i="7" l="1"/>
  <c r="L10" i="14"/>
  <c r="K10" i="13"/>
  <c r="K11" i="13"/>
  <c r="K9" i="13"/>
  <c r="M5" i="8"/>
  <c r="AP45" i="11"/>
  <c r="AP43" i="11"/>
  <c r="AP41" i="11"/>
  <c r="AP39" i="11"/>
  <c r="AP37" i="11"/>
  <c r="AP35" i="11"/>
  <c r="AP33" i="11"/>
  <c r="AP31" i="11"/>
  <c r="AP29" i="11"/>
  <c r="AP27" i="11"/>
  <c r="AO18" i="11"/>
  <c r="K15" i="12"/>
  <c r="K14" i="12"/>
  <c r="K13" i="12"/>
  <c r="K12" i="12"/>
  <c r="K11" i="12"/>
  <c r="K10" i="12"/>
  <c r="K9" i="12"/>
  <c r="AP29" i="7"/>
  <c r="AP31" i="7"/>
  <c r="AP33" i="7"/>
  <c r="AP35" i="7"/>
  <c r="AP37" i="7"/>
  <c r="AP39" i="7"/>
  <c r="AP41" i="7"/>
  <c r="AP43" i="7"/>
  <c r="AP45" i="7"/>
  <c r="AP47" i="7"/>
  <c r="AP27" i="7"/>
  <c r="AP18" i="7"/>
  <c r="Y47" i="11" l="1"/>
  <c r="AC47" i="11" s="1"/>
  <c r="AP47" i="11" s="1"/>
  <c r="U47" i="11"/>
  <c r="Y47" i="7" l="1"/>
  <c r="U47" i="7"/>
  <c r="R64" i="7" l="1"/>
  <c r="R72" i="7"/>
  <c r="R70" i="7"/>
  <c r="R68" i="7"/>
  <c r="R66" i="7"/>
  <c r="F63" i="11" l="1"/>
  <c r="K7" i="8" l="1"/>
  <c r="R71" i="11"/>
  <c r="R69" i="11"/>
  <c r="R67" i="11"/>
  <c r="R65" i="11"/>
  <c r="R63" i="11"/>
  <c r="K5" i="8" l="1"/>
  <c r="G6" i="8" l="1"/>
  <c r="G7" i="8"/>
  <c r="L7" i="8" s="1"/>
  <c r="G8" i="8"/>
  <c r="G9" i="8"/>
  <c r="G10" i="8"/>
  <c r="G11" i="8"/>
  <c r="G12" i="8"/>
  <c r="G13" i="8"/>
  <c r="G14" i="8"/>
  <c r="G5" i="8"/>
  <c r="L5" i="8" s="1"/>
  <c r="K6" i="8"/>
  <c r="L6" i="8" s="1"/>
  <c r="K8" i="8"/>
  <c r="K9" i="8"/>
  <c r="L9" i="8" s="1"/>
  <c r="K10" i="8"/>
  <c r="L10" i="8" s="1"/>
  <c r="K11" i="8"/>
  <c r="K12" i="8"/>
  <c r="K13" i="8"/>
  <c r="K14" i="8"/>
  <c r="L14" i="8" l="1"/>
  <c r="L13" i="8"/>
  <c r="L12" i="8"/>
  <c r="L11" i="8"/>
  <c r="L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0" authorId="0" shapeId="0" xr:uid="{A6F4D578-561A-42C0-A445-B104E2D2689D}">
      <text>
        <r>
          <rPr>
            <b/>
            <sz val="9"/>
            <color indexed="81"/>
            <rFont val="MS P ゴシック"/>
            <family val="3"/>
            <charset val="128"/>
          </rPr>
          <t xml:space="preserve">10%以上の削減になっているか確認
</t>
        </r>
      </text>
    </comment>
  </commentList>
</comments>
</file>

<file path=xl/sharedStrings.xml><?xml version="1.0" encoding="utf-8"?>
<sst xmlns="http://schemas.openxmlformats.org/spreadsheetml/2006/main" count="260" uniqueCount="140">
  <si>
    <t>事業主体名</t>
  </si>
  <si>
    <t>設　置　場　所</t>
  </si>
  <si>
    <t xml:space="preserve">       　</t>
  </si>
  <si>
    <t>№</t>
  </si>
  <si>
    <t>住所</t>
  </si>
  <si>
    <t>参加
農家数</t>
    <phoneticPr fontId="1"/>
  </si>
  <si>
    <t>補助対象事業費
（円）</t>
    <rPh sb="9" eb="10">
      <t>エン</t>
    </rPh>
    <phoneticPr fontId="1"/>
  </si>
  <si>
    <t>氏名</t>
    <phoneticPr fontId="1"/>
  </si>
  <si>
    <t>補助金における
消費税の取扱い</t>
    <phoneticPr fontId="1"/>
  </si>
  <si>
    <t>課税状況</t>
    <rPh sb="0" eb="4">
      <t>カゼイジョウキョウ</t>
    </rPh>
    <phoneticPr fontId="1"/>
  </si>
  <si>
    <t>補助金額（円）</t>
    <rPh sb="0" eb="3">
      <t>ホジョキン</t>
    </rPh>
    <rPh sb="3" eb="4">
      <t>ガク</t>
    </rPh>
    <rPh sb="5" eb="6">
      <t>エン</t>
    </rPh>
    <phoneticPr fontId="1"/>
  </si>
  <si>
    <t>戸</t>
    <rPh sb="0" eb="1">
      <t>コ</t>
    </rPh>
    <phoneticPr fontId="1"/>
  </si>
  <si>
    <t>１　事業概要</t>
    <phoneticPr fontId="1"/>
  </si>
  <si>
    <t>事業内容</t>
    <rPh sb="0" eb="2">
      <t>ジギョウ</t>
    </rPh>
    <rPh sb="2" eb="4">
      <t>ナイヨウ</t>
    </rPh>
    <phoneticPr fontId="1"/>
  </si>
  <si>
    <t>a</t>
    <phoneticPr fontId="1"/>
  </si>
  <si>
    <t>受益面積(a）</t>
    <rPh sb="0" eb="2">
      <t>ジュエキ</t>
    </rPh>
    <rPh sb="2" eb="4">
      <t>メンセキ</t>
    </rPh>
    <phoneticPr fontId="1"/>
  </si>
  <si>
    <t>事業目的</t>
    <rPh sb="0" eb="2">
      <t>ジギョウ</t>
    </rPh>
    <rPh sb="2" eb="4">
      <t>モクテキ</t>
    </rPh>
    <phoneticPr fontId="1"/>
  </si>
  <si>
    <t>２　事業の実施内容　　　</t>
    <phoneticPr fontId="1"/>
  </si>
  <si>
    <t>実施
面積（ａ）</t>
    <rPh sb="0" eb="2">
      <t>ジッシ</t>
    </rPh>
    <rPh sb="3" eb="5">
      <t>メンセキ</t>
    </rPh>
    <phoneticPr fontId="1"/>
  </si>
  <si>
    <t>品目</t>
    <rPh sb="0" eb="2">
      <t>ヒンモク</t>
    </rPh>
    <phoneticPr fontId="1"/>
  </si>
  <si>
    <t>対象品目</t>
    <rPh sb="0" eb="2">
      <t>タイショウ</t>
    </rPh>
    <rPh sb="2" eb="4">
      <t>ヒンモク</t>
    </rPh>
    <phoneticPr fontId="1"/>
  </si>
  <si>
    <t>野菜・果樹・花き・特産・作物</t>
    <rPh sb="0" eb="2">
      <t>ヤサイ</t>
    </rPh>
    <rPh sb="3" eb="5">
      <t>カジュ</t>
    </rPh>
    <rPh sb="6" eb="7">
      <t>カ</t>
    </rPh>
    <rPh sb="9" eb="11">
      <t>トクサン</t>
    </rPh>
    <rPh sb="12" eb="14">
      <t>サクモツ</t>
    </rPh>
    <phoneticPr fontId="1"/>
  </si>
  <si>
    <t xml:space="preserve">  （３）事業主体の規約</t>
    <phoneticPr fontId="1"/>
  </si>
  <si>
    <t>　　事 業 期 間</t>
    <rPh sb="2" eb="3">
      <t>コト</t>
    </rPh>
    <rPh sb="4" eb="5">
      <t>ギョウ</t>
    </rPh>
    <rPh sb="6" eb="7">
      <t>キ</t>
    </rPh>
    <rPh sb="8" eb="9">
      <t>アイダ</t>
    </rPh>
    <phoneticPr fontId="1"/>
  </si>
  <si>
    <t xml:space="preserve">  （２）生産資材削減の根拠</t>
    <rPh sb="5" eb="7">
      <t>セイサン</t>
    </rPh>
    <rPh sb="7" eb="9">
      <t>シザイ</t>
    </rPh>
    <rPh sb="9" eb="11">
      <t>サクゲン</t>
    </rPh>
    <rPh sb="12" eb="14">
      <t>コンキョ</t>
    </rPh>
    <phoneticPr fontId="1"/>
  </si>
  <si>
    <t xml:space="preserve">     着手（予定） 令和　　年　　月　　日　～　完了（予定）　令和　　年　　月　　日</t>
    <rPh sb="12" eb="14">
      <t>レイワ</t>
    </rPh>
    <rPh sb="16" eb="17">
      <t>ネン</t>
    </rPh>
    <rPh sb="19" eb="20">
      <t>ガツ</t>
    </rPh>
    <rPh sb="22" eb="23">
      <t>ニチ</t>
    </rPh>
    <rPh sb="26" eb="27">
      <t>カン</t>
    </rPh>
    <rPh sb="27" eb="28">
      <t>リョウ</t>
    </rPh>
    <rPh sb="29" eb="31">
      <t>ヨテイ</t>
    </rPh>
    <rPh sb="33" eb="35">
      <t>レイワ</t>
    </rPh>
    <rPh sb="37" eb="38">
      <t>ネン</t>
    </rPh>
    <rPh sb="40" eb="41">
      <t>ガツ</t>
    </rPh>
    <rPh sb="43" eb="44">
      <t>ニチ</t>
    </rPh>
    <phoneticPr fontId="1"/>
  </si>
  <si>
    <t>技術対策タイプ</t>
    <rPh sb="0" eb="2">
      <t>ギジュツ</t>
    </rPh>
    <rPh sb="2" eb="4">
      <t>タイサク</t>
    </rPh>
    <phoneticPr fontId="1"/>
  </si>
  <si>
    <t>事業費
（円）</t>
    <rPh sb="0" eb="3">
      <t>ジギョウヒ</t>
    </rPh>
    <rPh sb="5" eb="6">
      <t>エン</t>
    </rPh>
    <phoneticPr fontId="1"/>
  </si>
  <si>
    <t>　合　計</t>
    <phoneticPr fontId="1"/>
  </si>
  <si>
    <t>削減率
（％）</t>
    <rPh sb="0" eb="2">
      <t>サクゲン</t>
    </rPh>
    <rPh sb="2" eb="3">
      <t>リツ</t>
    </rPh>
    <phoneticPr fontId="1"/>
  </si>
  <si>
    <t>No</t>
    <phoneticPr fontId="1"/>
  </si>
  <si>
    <t>氏名</t>
    <rPh sb="0" eb="2">
      <t>シメイ</t>
    </rPh>
    <phoneticPr fontId="1"/>
  </si>
  <si>
    <t>現状</t>
    <rPh sb="0" eb="2">
      <t>ゲンジョウ</t>
    </rPh>
    <phoneticPr fontId="1"/>
  </si>
  <si>
    <t>今回</t>
    <rPh sb="0" eb="2">
      <t>コンカイ</t>
    </rPh>
    <phoneticPr fontId="1"/>
  </si>
  <si>
    <t>資材名</t>
    <rPh sb="0" eb="2">
      <t>シザイ</t>
    </rPh>
    <rPh sb="2" eb="3">
      <t>メイ</t>
    </rPh>
    <phoneticPr fontId="1"/>
  </si>
  <si>
    <t>使用年数
(b)</t>
    <rPh sb="0" eb="2">
      <t>シヨウ</t>
    </rPh>
    <rPh sb="2" eb="4">
      <t>ネンスウ</t>
    </rPh>
    <phoneticPr fontId="1"/>
  </si>
  <si>
    <t>コスト/年
(a)/(b)</t>
    <rPh sb="4" eb="5">
      <t>ネン</t>
    </rPh>
    <phoneticPr fontId="1"/>
  </si>
  <si>
    <t>使用年数
(d)</t>
    <rPh sb="0" eb="2">
      <t>シヨウ</t>
    </rPh>
    <rPh sb="2" eb="4">
      <t>ネンスウ</t>
    </rPh>
    <phoneticPr fontId="1"/>
  </si>
  <si>
    <t>コスト/年
(c)/(d)</t>
    <rPh sb="4" eb="5">
      <t>ネン</t>
    </rPh>
    <phoneticPr fontId="1"/>
  </si>
  <si>
    <t>○○ ○○</t>
    <phoneticPr fontId="1"/>
  </si>
  <si>
    <t>○○市○○町１－１</t>
    <phoneticPr fontId="1"/>
  </si>
  <si>
    <t>□□ □□</t>
    <phoneticPr fontId="1"/>
  </si>
  <si>
    <t>○○市○○町１－２</t>
    <phoneticPr fontId="1"/>
  </si>
  <si>
    <t>△△ △△</t>
    <phoneticPr fontId="1"/>
  </si>
  <si>
    <t>○○市○○町１－３</t>
    <phoneticPr fontId="1"/>
  </si>
  <si>
    <t>●● ●●</t>
    <phoneticPr fontId="1"/>
  </si>
  <si>
    <t>○○市○○町２－１</t>
    <phoneticPr fontId="1"/>
  </si>
  <si>
    <t>■■ ■■</t>
    <phoneticPr fontId="1"/>
  </si>
  <si>
    <t>○○市○○町２－２</t>
    <phoneticPr fontId="1"/>
  </si>
  <si>
    <t>▲▲ ▲▲</t>
    <phoneticPr fontId="1"/>
  </si>
  <si>
    <t>トマト</t>
    <phoneticPr fontId="1"/>
  </si>
  <si>
    <t>ミニトマト</t>
    <phoneticPr fontId="1"/>
  </si>
  <si>
    <t>トマト</t>
    <phoneticPr fontId="1"/>
  </si>
  <si>
    <t>カスミソウ</t>
    <phoneticPr fontId="1"/>
  </si>
  <si>
    <t>③農薬</t>
  </si>
  <si>
    <t>静電ノズル</t>
    <rPh sb="0" eb="2">
      <t>セイデン</t>
    </rPh>
    <phoneticPr fontId="1"/>
  </si>
  <si>
    <t>防虫ネット</t>
    <rPh sb="0" eb="2">
      <t>ボウチュウ</t>
    </rPh>
    <phoneticPr fontId="1"/>
  </si>
  <si>
    <t>含税</t>
    <rPh sb="0" eb="2">
      <t>ガンゼイ</t>
    </rPh>
    <phoneticPr fontId="1"/>
  </si>
  <si>
    <t>簡易</t>
    <rPh sb="0" eb="2">
      <t>カンイ</t>
    </rPh>
    <phoneticPr fontId="1"/>
  </si>
  <si>
    <t>免税</t>
    <rPh sb="0" eb="2">
      <t>メンゼイ</t>
    </rPh>
    <phoneticPr fontId="1"/>
  </si>
  <si>
    <t>ｾｰﾌﾃｨﾈｯﾄ
加入状況</t>
    <rPh sb="9" eb="11">
      <t>カニュウ</t>
    </rPh>
    <rPh sb="11" eb="13">
      <t>ジョウキョウ</t>
    </rPh>
    <phoneticPr fontId="1"/>
  </si>
  <si>
    <t>無</t>
  </si>
  <si>
    <t>検討</t>
  </si>
  <si>
    <t>加入済</t>
  </si>
  <si>
    <t>他事業
との
重複</t>
    <rPh sb="0" eb="1">
      <t>ホカ</t>
    </rPh>
    <rPh sb="1" eb="3">
      <t>ジギョウ</t>
    </rPh>
    <rPh sb="7" eb="9">
      <t>チョウフク</t>
    </rPh>
    <phoneticPr fontId="1"/>
  </si>
  <si>
    <t>・記入欄は適宜削除・追加すること</t>
    <phoneticPr fontId="1"/>
  </si>
  <si>
    <t>（事務局の住所）</t>
    <phoneticPr fontId="1"/>
  </si>
  <si>
    <t>（事務局の住所）</t>
    <phoneticPr fontId="1"/>
  </si>
  <si>
    <t>△△△</t>
    <phoneticPr fontId="1"/>
  </si>
  <si>
    <t>●●●</t>
    <phoneticPr fontId="1"/>
  </si>
  <si>
    <t>（記入例）</t>
    <rPh sb="1" eb="3">
      <t>キニュウ</t>
    </rPh>
    <rPh sb="3" eb="4">
      <t>レイ</t>
    </rPh>
    <phoneticPr fontId="1"/>
  </si>
  <si>
    <t>内張資材</t>
    <rPh sb="0" eb="4">
      <t>ウチバリシザイ</t>
    </rPh>
    <phoneticPr fontId="1"/>
  </si>
  <si>
    <t>別紙様式１（要望調査様式）</t>
    <rPh sb="0" eb="2">
      <t>ベッシ</t>
    </rPh>
    <rPh sb="2" eb="4">
      <t>ヨウシキ</t>
    </rPh>
    <rPh sb="6" eb="10">
      <t>ヨウボウチョウサ</t>
    </rPh>
    <rPh sb="10" eb="12">
      <t>ヨウシキ</t>
    </rPh>
    <phoneticPr fontId="1"/>
  </si>
  <si>
    <t>技術対策タイプ</t>
    <rPh sb="0" eb="4">
      <t>ギジュツタイサク</t>
    </rPh>
    <phoneticPr fontId="1"/>
  </si>
  <si>
    <t>生産資材コスト緊急低減事業計画書</t>
    <rPh sb="13" eb="15">
      <t>ケイカク</t>
    </rPh>
    <phoneticPr fontId="1"/>
  </si>
  <si>
    <t>産地の現況と今回の事業内容を記載</t>
    <phoneticPr fontId="1"/>
  </si>
  <si>
    <t>○○市○○地区　○箇所</t>
    <phoneticPr fontId="1"/>
  </si>
  <si>
    <t xml:space="preserve">     着手予定　 令和　　年　　月　　日　～　完了予定　　令和　　年　　月　　日</t>
    <rPh sb="11" eb="13">
      <t>レイワ</t>
    </rPh>
    <rPh sb="15" eb="16">
      <t>ネン</t>
    </rPh>
    <rPh sb="18" eb="19">
      <t>ガツ</t>
    </rPh>
    <rPh sb="21" eb="22">
      <t>ニチ</t>
    </rPh>
    <rPh sb="25" eb="26">
      <t>カン</t>
    </rPh>
    <rPh sb="26" eb="27">
      <t>リョウ</t>
    </rPh>
    <rPh sb="27" eb="29">
      <t>ヨテイ</t>
    </rPh>
    <rPh sb="31" eb="33">
      <t>レイワ</t>
    </rPh>
    <rPh sb="35" eb="36">
      <t>ネン</t>
    </rPh>
    <rPh sb="38" eb="39">
      <t>ガツ</t>
    </rPh>
    <rPh sb="41" eb="42">
      <t>ニチ</t>
    </rPh>
    <phoneticPr fontId="1"/>
  </si>
  <si>
    <t>（代表者氏名）</t>
    <phoneticPr fontId="1"/>
  </si>
  <si>
    <t>（ふりがな）</t>
    <phoneticPr fontId="1"/>
  </si>
  <si>
    <t>被覆資材のタイプ</t>
    <rPh sb="0" eb="4">
      <t>ヒフクシザイ</t>
    </rPh>
    <phoneticPr fontId="1"/>
  </si>
  <si>
    <t>④内張資材</t>
  </si>
  <si>
    <t>事業費（円）
【A】</t>
    <rPh sb="0" eb="3">
      <t>ジギョウヒ</t>
    </rPh>
    <rPh sb="4" eb="5">
      <t>エン</t>
    </rPh>
    <phoneticPr fontId="1"/>
  </si>
  <si>
    <t>1経営体当たりの事業費（円）
【A/B】</t>
    <rPh sb="1" eb="3">
      <t>ケイエイ</t>
    </rPh>
    <rPh sb="3" eb="4">
      <t>タイ</t>
    </rPh>
    <rPh sb="4" eb="5">
      <t>ア</t>
    </rPh>
    <rPh sb="8" eb="11">
      <t>ジギョウヒ</t>
    </rPh>
    <rPh sb="12" eb="13">
      <t>エン</t>
    </rPh>
    <phoneticPr fontId="1"/>
  </si>
  <si>
    <t>経営体数
【B】</t>
    <rPh sb="0" eb="4">
      <t>ケイエイタイスウ</t>
    </rPh>
    <phoneticPr fontId="1"/>
  </si>
  <si>
    <t>受益農業従事者数</t>
    <rPh sb="0" eb="8">
      <t>ジュエキノウギョウジュウジシャスウ</t>
    </rPh>
    <phoneticPr fontId="1"/>
  </si>
  <si>
    <t>①燃油コスト削減タイプ・②肥料コスト削減タイプ　③農薬コスト削減タイプ　④内張資材コスト低減タイプ・⑤外張資材コスト低減タイプ</t>
    <rPh sb="1" eb="3">
      <t>ネンユ</t>
    </rPh>
    <rPh sb="6" eb="8">
      <t>サクゲン</t>
    </rPh>
    <rPh sb="13" eb="15">
      <t>ヒリョウ</t>
    </rPh>
    <rPh sb="18" eb="20">
      <t>サクゲン</t>
    </rPh>
    <rPh sb="25" eb="27">
      <t>ノウヤク</t>
    </rPh>
    <rPh sb="30" eb="32">
      <t>サクゲン</t>
    </rPh>
    <rPh sb="37" eb="39">
      <t>ウチバリ</t>
    </rPh>
    <rPh sb="39" eb="41">
      <t>シザイ</t>
    </rPh>
    <rPh sb="44" eb="46">
      <t>テイゲン</t>
    </rPh>
    <rPh sb="51" eb="53">
      <t>ソトバ</t>
    </rPh>
    <rPh sb="53" eb="55">
      <t>シザイ</t>
    </rPh>
    <rPh sb="58" eb="60">
      <t>テイゲン</t>
    </rPh>
    <phoneticPr fontId="1"/>
  </si>
  <si>
    <t>４　添付資料</t>
    <phoneticPr fontId="1"/>
  </si>
  <si>
    <t>(別紙）被覆資材のコスト削減確認表</t>
    <rPh sb="1" eb="3">
      <t>ベッシ</t>
    </rPh>
    <rPh sb="4" eb="6">
      <t>ヒフク</t>
    </rPh>
    <phoneticPr fontId="1"/>
  </si>
  <si>
    <t>d=5年以上（内張）、8年以上（外張）</t>
    <rPh sb="3" eb="4">
      <t>ネン</t>
    </rPh>
    <rPh sb="4" eb="6">
      <t>イジョウ</t>
    </rPh>
    <rPh sb="7" eb="9">
      <t>ウチバリ</t>
    </rPh>
    <rPh sb="12" eb="15">
      <t>ネンイジョウ</t>
    </rPh>
    <rPh sb="16" eb="18">
      <t>ソトバ</t>
    </rPh>
    <phoneticPr fontId="1"/>
  </si>
  <si>
    <t>※㎡単価（円）
(a)</t>
    <rPh sb="2" eb="4">
      <t>タンカ</t>
    </rPh>
    <rPh sb="5" eb="6">
      <t>エン</t>
    </rPh>
    <phoneticPr fontId="1"/>
  </si>
  <si>
    <t>※㎡単価（円）
(c)</t>
    <rPh sb="2" eb="4">
      <t>タンカ</t>
    </rPh>
    <phoneticPr fontId="1"/>
  </si>
  <si>
    <r>
      <t>うち消費税等相当額</t>
    </r>
    <r>
      <rPr>
        <sz val="11"/>
        <color theme="1"/>
        <rFont val="ＭＳ ゴシック"/>
        <family val="3"/>
        <charset val="128"/>
      </rPr>
      <t>（</t>
    </r>
    <r>
      <rPr>
        <i/>
        <sz val="11"/>
        <color theme="1"/>
        <rFont val="ＭＳ ゴシック"/>
        <family val="3"/>
        <charset val="128"/>
      </rPr>
      <t>1,436,363</t>
    </r>
    <r>
      <rPr>
        <sz val="11"/>
        <color theme="1"/>
        <rFont val="ＭＳ ゴシック"/>
        <family val="3"/>
        <charset val="128"/>
      </rPr>
      <t>）</t>
    </r>
    <phoneticPr fontId="1"/>
  </si>
  <si>
    <t>除税</t>
    <rPh sb="0" eb="2">
      <t>ジョゼイ</t>
    </rPh>
    <phoneticPr fontId="1"/>
  </si>
  <si>
    <t>本則</t>
    <rPh sb="0" eb="2">
      <t>ホンソク</t>
    </rPh>
    <phoneticPr fontId="1"/>
  </si>
  <si>
    <t>※1経営体当たりの事業費は小数点以下を切り捨て</t>
    <rPh sb="2" eb="5">
      <t>ケイエイタイ</t>
    </rPh>
    <rPh sb="5" eb="6">
      <t>ア</t>
    </rPh>
    <rPh sb="9" eb="12">
      <t>ジギョウヒ</t>
    </rPh>
    <rPh sb="13" eb="18">
      <t>ショウスウテンイカ</t>
    </rPh>
    <rPh sb="19" eb="20">
      <t>キ</t>
    </rPh>
    <rPh sb="21" eb="22">
      <t>ス</t>
    </rPh>
    <phoneticPr fontId="1"/>
  </si>
  <si>
    <t>補助対象事業費
（円）</t>
    <rPh sb="0" eb="4">
      <t>ホジョタイショウ</t>
    </rPh>
    <rPh sb="4" eb="7">
      <t>ジギョウヒ</t>
    </rPh>
    <rPh sb="9" eb="10">
      <t>エン</t>
    </rPh>
    <phoneticPr fontId="1"/>
  </si>
  <si>
    <t>補助対象事業費
（円）</t>
    <rPh sb="0" eb="7">
      <t>ホジョタイショウジギョウヒ</t>
    </rPh>
    <rPh sb="9" eb="10">
      <t>エン</t>
    </rPh>
    <phoneticPr fontId="1"/>
  </si>
  <si>
    <t>総　事　業　費 【①】
（円）</t>
    <rPh sb="13" eb="14">
      <t>エン</t>
    </rPh>
    <phoneticPr fontId="1"/>
  </si>
  <si>
    <t>県　補　助　金　【②】
（円）</t>
    <phoneticPr fontId="1"/>
  </si>
  <si>
    <t>そ　の　他　【①-②】
（円）</t>
    <rPh sb="13" eb="14">
      <t>エン</t>
    </rPh>
    <phoneticPr fontId="1"/>
  </si>
  <si>
    <t>判定
（年間コストを10％以上削減）</t>
    <rPh sb="0" eb="2">
      <t>ハンテイ</t>
    </rPh>
    <phoneticPr fontId="1"/>
  </si>
  <si>
    <t>（ふりがな）　　　　　　　　　　　</t>
    <phoneticPr fontId="1"/>
  </si>
  <si>
    <t>（事務局電話番号）　　　　　　　　　　　　　（事務局メールアドレス）
(事務局担当者氏名)</t>
    <rPh sb="1" eb="4">
      <t>ジムキョク</t>
    </rPh>
    <rPh sb="4" eb="6">
      <t>デンワ</t>
    </rPh>
    <rPh sb="6" eb="8">
      <t>バンゴウ</t>
    </rPh>
    <rPh sb="23" eb="26">
      <t>ジムキョク</t>
    </rPh>
    <rPh sb="36" eb="39">
      <t>ジムキョク</t>
    </rPh>
    <rPh sb="39" eb="44">
      <t>タントウシャシメイ</t>
    </rPh>
    <phoneticPr fontId="1"/>
  </si>
  <si>
    <t>※１　④内張資材コスト低減タイプ、⑤外張資材コスト低減タイプを選択する場合、「(別紙）被覆資材のコスト削減確認表」を添付
　　　　その他のタイプについては、「（別紙２）その他の機械・資材におけるコスト削減確認表」を添付
※２　実績報告時は、見積書(３社分)、納品書、納品写真（施工費を含むものはしゅん工写真）、請求書、領収書（支払い状況がわかる通帳の写し）を添付</t>
    <phoneticPr fontId="1"/>
  </si>
  <si>
    <t xml:space="preserve">  （１）資材の導入費用（カタログ・見積書等含む）及び規模決定の根拠、導入機資材の設置場所および箇所数が確認できる図面等の資料</t>
    <phoneticPr fontId="1"/>
  </si>
  <si>
    <t>（参考）　技術対策タイプごとの詳細</t>
    <rPh sb="1" eb="3">
      <t>サンコウ</t>
    </rPh>
    <rPh sb="5" eb="7">
      <t>ギジュツ</t>
    </rPh>
    <rPh sb="7" eb="9">
      <t>タイサク</t>
    </rPh>
    <rPh sb="15" eb="17">
      <t>ショウサイ</t>
    </rPh>
    <phoneticPr fontId="1"/>
  </si>
  <si>
    <t>令和8年度第1回事業の活用</t>
    <rPh sb="0" eb="2">
      <t>レイワ</t>
    </rPh>
    <rPh sb="3" eb="5">
      <t>ネンド</t>
    </rPh>
    <rPh sb="5" eb="6">
      <t>ダイ</t>
    </rPh>
    <rPh sb="7" eb="8">
      <t>カイ</t>
    </rPh>
    <rPh sb="8" eb="10">
      <t>ジギョウ</t>
    </rPh>
    <rPh sb="11" eb="13">
      <t>カツヨウ</t>
    </rPh>
    <phoneticPr fontId="1"/>
  </si>
  <si>
    <t>補助率(%)</t>
    <rPh sb="0" eb="3">
      <t>ホジョリツ</t>
    </rPh>
    <phoneticPr fontId="1"/>
  </si>
  <si>
    <t>導入資機材の規模決定根拠およびコスト削減確認表</t>
    <rPh sb="0" eb="2">
      <t>ドウニュウ</t>
    </rPh>
    <rPh sb="2" eb="5">
      <t>シキザイ</t>
    </rPh>
    <rPh sb="3" eb="5">
      <t>キザイ</t>
    </rPh>
    <rPh sb="6" eb="8">
      <t>キボ</t>
    </rPh>
    <rPh sb="8" eb="10">
      <t>ケッテイ</t>
    </rPh>
    <rPh sb="10" eb="12">
      <t>コンキョ</t>
    </rPh>
    <rPh sb="18" eb="20">
      <t>サクゲン</t>
    </rPh>
    <rPh sb="20" eb="22">
      <t>カクニン</t>
    </rPh>
    <rPh sb="22" eb="23">
      <t>ヒョウ</t>
    </rPh>
    <phoneticPr fontId="1"/>
  </si>
  <si>
    <t>規模決定根拠</t>
    <rPh sb="0" eb="4">
      <t>キボケッテイ</t>
    </rPh>
    <rPh sb="4" eb="6">
      <t>コンキョ</t>
    </rPh>
    <phoneticPr fontId="1"/>
  </si>
  <si>
    <t>導入機資材名を記載（例：防虫ネット）</t>
    <rPh sb="0" eb="2">
      <t>ドウニュウ</t>
    </rPh>
    <rPh sb="2" eb="3">
      <t>キ</t>
    </rPh>
    <rPh sb="3" eb="5">
      <t>シザイ</t>
    </rPh>
    <rPh sb="5" eb="6">
      <t>メイ</t>
    </rPh>
    <rPh sb="7" eb="9">
      <t>キサイ</t>
    </rPh>
    <rPh sb="10" eb="11">
      <t>レイ</t>
    </rPh>
    <rPh sb="12" eb="14">
      <t>ボウチュウ</t>
    </rPh>
    <phoneticPr fontId="1"/>
  </si>
  <si>
    <t>導入資材の選択理由を記載。</t>
    <rPh sb="0" eb="4">
      <t>ドウニュウシザイ</t>
    </rPh>
    <rPh sb="5" eb="9">
      <t>センタクリユウ</t>
    </rPh>
    <rPh sb="10" eb="12">
      <t>キサイ</t>
    </rPh>
    <phoneticPr fontId="1"/>
  </si>
  <si>
    <t>導入資機材の機能向上確認</t>
    <rPh sb="0" eb="2">
      <t>ドウニュウ</t>
    </rPh>
    <rPh sb="2" eb="5">
      <t>シキザイ</t>
    </rPh>
    <rPh sb="6" eb="8">
      <t>キノウ</t>
    </rPh>
    <rPh sb="8" eb="10">
      <t>コウジョウ</t>
    </rPh>
    <rPh sb="10" eb="12">
      <t>カクニン</t>
    </rPh>
    <phoneticPr fontId="1"/>
  </si>
  <si>
    <t>NO.</t>
    <phoneticPr fontId="1"/>
  </si>
  <si>
    <t>導入資材・機械</t>
    <rPh sb="0" eb="2">
      <t>ドウニュウ</t>
    </rPh>
    <rPh sb="2" eb="4">
      <t>シザイ</t>
    </rPh>
    <rPh sb="5" eb="7">
      <t>キカイ</t>
    </rPh>
    <phoneticPr fontId="1"/>
  </si>
  <si>
    <t>導入前
（仕様・機能等※）</t>
    <rPh sb="0" eb="2">
      <t>ドウニュウ</t>
    </rPh>
    <rPh sb="2" eb="3">
      <t>マエ</t>
    </rPh>
    <rPh sb="5" eb="7">
      <t>シヨウ</t>
    </rPh>
    <rPh sb="8" eb="10">
      <t>キノウ</t>
    </rPh>
    <rPh sb="10" eb="11">
      <t>トウ</t>
    </rPh>
    <phoneticPr fontId="1"/>
  </si>
  <si>
    <t>今回
（仕様・機能等※）</t>
    <rPh sb="0" eb="2">
      <t>コンカイ</t>
    </rPh>
    <phoneticPr fontId="1"/>
  </si>
  <si>
    <t>コスト削減の内容</t>
    <rPh sb="3" eb="5">
      <t>サクゲン</t>
    </rPh>
    <rPh sb="6" eb="8">
      <t>ナイヨウ</t>
    </rPh>
    <phoneticPr fontId="1"/>
  </si>
  <si>
    <t>導入前</t>
    <rPh sb="0" eb="2">
      <t>ドウニュウ</t>
    </rPh>
    <rPh sb="2" eb="3">
      <t>マエ</t>
    </rPh>
    <phoneticPr fontId="1"/>
  </si>
  <si>
    <t>導入後</t>
    <rPh sb="0" eb="3">
      <t>ドウニュウゴ</t>
    </rPh>
    <phoneticPr fontId="1"/>
  </si>
  <si>
    <t>防虫ネット</t>
    <rPh sb="0" eb="2">
      <t>ボウチュウ</t>
    </rPh>
    <phoneticPr fontId="17"/>
  </si>
  <si>
    <t>農薬散布回数</t>
    <rPh sb="0" eb="2">
      <t>ノウヤク</t>
    </rPh>
    <rPh sb="2" eb="4">
      <t>サンプ</t>
    </rPh>
    <rPh sb="4" eb="6">
      <t>カイスウ</t>
    </rPh>
    <phoneticPr fontId="17"/>
  </si>
  <si>
    <t>３　添付資料</t>
    <phoneticPr fontId="1"/>
  </si>
  <si>
    <t>※１　④内張資材コスト低減タイプ、⑤外張資材コスト低減タイプを選択する場合、「(別紙）被覆資材のコスト削減確認表」を添付</t>
  </si>
  <si>
    <t>　　　　その他のタイプについては、「（別紙２）その他の機械・資材におけるコスト削減確認表」を添付</t>
  </si>
  <si>
    <t>※２　実績報告時は、見積書(３社分)、納品書、納品写真（施工費を含むものはしゅん工写真）、請求書、領収書（支払い状況がわかる通帳の写し）を添付</t>
  </si>
  <si>
    <t>(参考)　技術対策タイプごとの詳細</t>
    <rPh sb="1" eb="3">
      <t>サンコウ</t>
    </rPh>
    <rPh sb="5" eb="7">
      <t>ギジュツ</t>
    </rPh>
    <rPh sb="7" eb="9">
      <t>タイサク</t>
    </rPh>
    <rPh sb="15" eb="17">
      <t>ショウサイ</t>
    </rPh>
    <phoneticPr fontId="1"/>
  </si>
  <si>
    <t>削減率</t>
    <rPh sb="0" eb="3">
      <t>サクゲンリツ</t>
    </rPh>
    <phoneticPr fontId="1"/>
  </si>
  <si>
    <t>削減率
(%)</t>
    <rPh sb="0" eb="3">
      <t>サクゲンリツ</t>
    </rPh>
    <phoneticPr fontId="1"/>
  </si>
  <si>
    <t>削減率(%)</t>
    <rPh sb="0" eb="3">
      <t>サクゲンリツ</t>
    </rPh>
    <phoneticPr fontId="1"/>
  </si>
  <si>
    <t>（ふりがな）　　　　　　　　　　</t>
    <phoneticPr fontId="1"/>
  </si>
  <si>
    <t>（事務局電話番号）　　　　　　　　　　　　　（事務局メールアドレス）
(事務局担当者氏名)</t>
    <rPh sb="1" eb="4">
      <t>ジムキョク</t>
    </rPh>
    <rPh sb="4" eb="6">
      <t>デンワ</t>
    </rPh>
    <rPh sb="6" eb="8">
      <t>バンゴウ</t>
    </rPh>
    <rPh sb="23" eb="26">
      <t>ジムキョク</t>
    </rPh>
    <phoneticPr fontId="1"/>
  </si>
  <si>
    <t>うち消費税等相当額（   　　　　     ）</t>
    <phoneticPr fontId="1"/>
  </si>
  <si>
    <t>※1 ㎡単価がわかる根拠資料（見積書等）を添付すること。</t>
    <rPh sb="4" eb="6">
      <t>タンカ</t>
    </rPh>
    <rPh sb="10" eb="14">
      <t>コンキョシリョウ</t>
    </rPh>
    <rPh sb="15" eb="18">
      <t>ミツモリショ</t>
    </rPh>
    <rPh sb="18" eb="19">
      <t>トウ</t>
    </rPh>
    <rPh sb="21" eb="23">
      <t>テンプ</t>
    </rPh>
    <phoneticPr fontId="1"/>
  </si>
  <si>
    <t>※2 導入機資材の設置場所および箇所数が確認できる図面等の資料</t>
    <phoneticPr fontId="1"/>
  </si>
  <si>
    <t>※　導入機資材の設置場所および箇所数が確認できる図面等の資料を添付</t>
    <rPh sb="31" eb="33">
      <t>テンプ</t>
    </rPh>
    <phoneticPr fontId="1"/>
  </si>
  <si>
    <t>※　導入機資材の設置場所および箇所数が確認できる図面等の資料を添付</t>
    <phoneticPr fontId="1"/>
  </si>
  <si>
    <t>農薬使用量</t>
    <rPh sb="0" eb="5">
      <t>ノウヤクシヨウリョウ</t>
    </rPh>
    <phoneticPr fontId="17"/>
  </si>
  <si>
    <t>令和8年度事業(第１回分)活用の有無</t>
    <rPh sb="0" eb="2">
      <t>レイワ</t>
    </rPh>
    <rPh sb="3" eb="5">
      <t>ネンド</t>
    </rPh>
    <rPh sb="5" eb="7">
      <t>ジギョウ</t>
    </rPh>
    <rPh sb="8" eb="9">
      <t>ダイ</t>
    </rPh>
    <rPh sb="10" eb="12">
      <t>カイブン</t>
    </rPh>
    <rPh sb="13" eb="15">
      <t>カツヨウ</t>
    </rPh>
    <rPh sb="16" eb="18">
      <t>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</si>
</sst>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_ "/>
    <numFmt numFmtId="178" formatCode="General&quot;㎜&quot;"/>
    <numFmt numFmtId="179" formatCode="General&quot;L/10a&quot;"/>
  </numFmts>
  <fonts count="24">
    <font>
      <sz val="11"/>
      <color theme="1"/>
      <name val="游ゴシック"/>
      <family val="2"/>
      <scheme val="minor"/>
    </font>
    <font>
      <sz val="6"/>
      <name val="游ゴシック"/>
      <family val="3"/>
      <charset val="128"/>
      <scheme val="minor"/>
    </font>
    <font>
      <sz val="11"/>
      <color theme="1"/>
      <name val="ＭＳ ゴシック"/>
      <family val="3"/>
      <charset val="128"/>
    </font>
    <font>
      <sz val="10"/>
      <color theme="1"/>
      <name val="ＭＳ ゴシック"/>
      <family val="3"/>
      <charset val="128"/>
    </font>
    <font>
      <sz val="9"/>
      <color theme="1"/>
      <name val="ＭＳ ゴシック"/>
      <family val="3"/>
      <charset val="128"/>
    </font>
    <font>
      <sz val="12"/>
      <color theme="1"/>
      <name val="ＭＳ ゴシック"/>
      <family val="3"/>
      <charset val="128"/>
    </font>
    <font>
      <i/>
      <sz val="11"/>
      <color theme="1"/>
      <name val="ＭＳ ゴシック"/>
      <family val="3"/>
      <charset val="128"/>
    </font>
    <font>
      <i/>
      <sz val="12"/>
      <color theme="1"/>
      <name val="ＭＳ ゴシック"/>
      <family val="3"/>
      <charset val="128"/>
    </font>
    <font>
      <i/>
      <sz val="10"/>
      <color theme="1"/>
      <name val="ＭＳ ゴシック"/>
      <family val="3"/>
      <charset val="128"/>
    </font>
    <font>
      <sz val="8"/>
      <color theme="1"/>
      <name val="ＭＳ ゴシック"/>
      <family val="3"/>
      <charset val="128"/>
    </font>
    <font>
      <sz val="14"/>
      <color theme="1"/>
      <name val="ＭＳ ゴシック"/>
      <family val="3"/>
      <charset val="128"/>
    </font>
    <font>
      <strike/>
      <sz val="12"/>
      <color theme="1"/>
      <name val="ＭＳ ゴシック"/>
      <family val="3"/>
      <charset val="128"/>
    </font>
    <font>
      <sz val="11"/>
      <color theme="1"/>
      <name val="游ゴシック"/>
      <family val="2"/>
      <scheme val="minor"/>
    </font>
    <font>
      <sz val="12"/>
      <color theme="1"/>
      <name val="ＭＳ Ｐ明朝"/>
      <family val="1"/>
      <charset val="128"/>
    </font>
    <font>
      <sz val="12"/>
      <name val="ＭＳ Ｐ明朝"/>
      <family val="1"/>
      <charset val="128"/>
    </font>
    <font>
      <sz val="11"/>
      <color theme="1"/>
      <name val="ＭＳ Ｐ明朝"/>
      <family val="1"/>
      <charset val="128"/>
    </font>
    <font>
      <sz val="11"/>
      <name val="ＭＳ Ｐゴシック"/>
      <family val="3"/>
      <charset val="128"/>
    </font>
    <font>
      <sz val="6"/>
      <name val="游ゴシック"/>
      <family val="2"/>
      <charset val="128"/>
      <scheme val="minor"/>
    </font>
    <font>
      <sz val="12"/>
      <name val="ＭＳ ゴシック"/>
      <family val="3"/>
      <charset val="128"/>
    </font>
    <font>
      <b/>
      <sz val="9"/>
      <color indexed="81"/>
      <name val="MS P ゴシック"/>
      <family val="3"/>
      <charset val="128"/>
    </font>
    <font>
      <b/>
      <sz val="11"/>
      <color rgb="FFFF0000"/>
      <name val="游ゴシック"/>
      <family val="3"/>
      <charset val="128"/>
      <scheme val="minor"/>
    </font>
    <font>
      <b/>
      <sz val="12"/>
      <color rgb="FFFF0000"/>
      <name val="ＭＳ ゴシック"/>
      <family val="3"/>
      <charset val="128"/>
    </font>
    <font>
      <sz val="11"/>
      <name val="ＭＳ ゴシック"/>
      <family val="3"/>
      <charset val="128"/>
    </font>
    <font>
      <b/>
      <sz val="11"/>
      <color rgb="FFFF0000"/>
      <name val="ＭＳ ゴシック"/>
      <family val="3"/>
      <charset val="128"/>
    </font>
  </fonts>
  <fills count="6">
    <fill>
      <patternFill patternType="none"/>
    </fill>
    <fill>
      <patternFill patternType="gray125"/>
    </fill>
    <fill>
      <patternFill patternType="solid">
        <fgColor rgb="FFCCFFFF"/>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9" fontId="12" fillId="0" borderId="0" applyFont="0" applyFill="0" applyBorder="0" applyAlignment="0" applyProtection="0">
      <alignment vertical="center"/>
    </xf>
    <xf numFmtId="0" fontId="12" fillId="0" borderId="0"/>
    <xf numFmtId="0" fontId="16" fillId="0" borderId="0">
      <alignment vertical="center"/>
    </xf>
  </cellStyleXfs>
  <cellXfs count="342">
    <xf numFmtId="0" fontId="0" fillId="0" borderId="0" xfId="0"/>
    <xf numFmtId="0" fontId="2" fillId="0" borderId="0" xfId="0" applyFont="1" applyAlignment="1">
      <alignment vertical="center"/>
    </xf>
    <xf numFmtId="0" fontId="2" fillId="0" borderId="0" xfId="0" applyFont="1"/>
    <xf numFmtId="0" fontId="5" fillId="0" borderId="0" xfId="0" applyFont="1" applyAlignment="1">
      <alignment vertical="center"/>
    </xf>
    <xf numFmtId="0" fontId="2" fillId="0" borderId="0" xfId="0" applyFont="1" applyAlignment="1">
      <alignment horizontal="center"/>
    </xf>
    <xf numFmtId="0" fontId="5" fillId="0" borderId="0" xfId="0" applyFont="1"/>
    <xf numFmtId="0" fontId="5" fillId="0" borderId="0" xfId="0" applyFont="1" applyAlignment="1">
      <alignment horizontal="center"/>
    </xf>
    <xf numFmtId="0" fontId="5" fillId="2" borderId="11" xfId="0" applyFont="1" applyFill="1" applyBorder="1" applyAlignment="1">
      <alignment vertical="center" wrapText="1"/>
    </xf>
    <xf numFmtId="0" fontId="5" fillId="0" borderId="0" xfId="0" applyFont="1" applyAlignment="1">
      <alignment wrapText="1"/>
    </xf>
    <xf numFmtId="0" fontId="5" fillId="2" borderId="12" xfId="0" applyFont="1" applyFill="1" applyBorder="1" applyAlignment="1">
      <alignment vertical="center" wrapText="1"/>
    </xf>
    <xf numFmtId="0" fontId="5" fillId="0" borderId="12" xfId="0" applyFont="1" applyBorder="1"/>
    <xf numFmtId="0" fontId="5" fillId="0" borderId="0" xfId="0" applyFont="1" applyAlignment="1">
      <alignment horizontal="left" wrapText="1"/>
    </xf>
    <xf numFmtId="0" fontId="0" fillId="0" borderId="0" xfId="0"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wrapText="1"/>
    </xf>
    <xf numFmtId="0" fontId="2" fillId="3" borderId="8" xfId="0" applyFont="1" applyFill="1" applyBorder="1" applyAlignment="1">
      <alignment horizontal="center" wrapText="1"/>
    </xf>
    <xf numFmtId="0" fontId="2" fillId="3" borderId="22" xfId="0" applyFont="1" applyFill="1" applyBorder="1" applyAlignment="1">
      <alignment horizontal="center" wrapText="1"/>
    </xf>
    <xf numFmtId="0" fontId="2" fillId="3" borderId="7" xfId="0" applyFont="1" applyFill="1" applyBorder="1" applyAlignment="1">
      <alignment horizontal="center" vertical="center"/>
    </xf>
    <xf numFmtId="0" fontId="2" fillId="0" borderId="1" xfId="0" applyFont="1" applyBorder="1"/>
    <xf numFmtId="0" fontId="2" fillId="0" borderId="8" xfId="0" applyFont="1" applyBorder="1"/>
    <xf numFmtId="0" fontId="2" fillId="0" borderId="7" xfId="0" applyFont="1" applyBorder="1"/>
    <xf numFmtId="0" fontId="0" fillId="0" borderId="0" xfId="0" applyAlignment="1">
      <alignment horizontal="center"/>
    </xf>
    <xf numFmtId="0" fontId="2" fillId="2" borderId="7" xfId="0" applyFont="1" applyFill="1" applyBorder="1" applyAlignment="1">
      <alignment horizontal="center"/>
    </xf>
    <xf numFmtId="0" fontId="2" fillId="0" borderId="1" xfId="0" applyFont="1" applyBorder="1" applyAlignment="1">
      <alignment horizontal="center"/>
    </xf>
    <xf numFmtId="177" fontId="2" fillId="2" borderId="23" xfId="0" applyNumberFormat="1" applyFont="1" applyFill="1" applyBorder="1"/>
    <xf numFmtId="177" fontId="2" fillId="2" borderId="24" xfId="0" applyNumberFormat="1" applyFont="1" applyFill="1" applyBorder="1"/>
    <xf numFmtId="176" fontId="2" fillId="0" borderId="5" xfId="0" applyNumberFormat="1" applyFont="1" applyBorder="1" applyAlignment="1">
      <alignment vertical="center" wrapText="1"/>
    </xf>
    <xf numFmtId="176" fontId="2" fillId="0" borderId="1" xfId="0" applyNumberFormat="1" applyFont="1" applyBorder="1" applyAlignment="1">
      <alignment vertical="center" wrapText="1"/>
    </xf>
    <xf numFmtId="0" fontId="5" fillId="0" borderId="0" xfId="0" applyFont="1" applyAlignment="1">
      <alignment horizontal="left" vertical="center"/>
    </xf>
    <xf numFmtId="0" fontId="5" fillId="0" borderId="0" xfId="0" applyFont="1" applyAlignment="1">
      <alignment horizontal="left"/>
    </xf>
    <xf numFmtId="176" fontId="0" fillId="0" borderId="0" xfId="0" applyNumberFormat="1"/>
    <xf numFmtId="0" fontId="5" fillId="0" borderId="1" xfId="0" applyFont="1" applyBorder="1" applyAlignment="1">
      <alignment horizontal="center"/>
    </xf>
    <xf numFmtId="0" fontId="5" fillId="0" borderId="0" xfId="0" applyFont="1" applyAlignment="1">
      <alignment vertical="center" wrapText="1"/>
    </xf>
    <xf numFmtId="0" fontId="5" fillId="2" borderId="0" xfId="0" applyFont="1" applyFill="1" applyAlignment="1">
      <alignment vertical="center" wrapText="1"/>
    </xf>
    <xf numFmtId="0" fontId="13" fillId="0" borderId="0" xfId="0" applyFont="1"/>
    <xf numFmtId="0" fontId="13" fillId="0" borderId="0" xfId="0" applyFont="1" applyAlignment="1">
      <alignment vertical="center"/>
    </xf>
    <xf numFmtId="0" fontId="0" fillId="0" borderId="1" xfId="0" applyBorder="1"/>
    <xf numFmtId="0" fontId="14" fillId="0" borderId="0" xfId="0" applyFont="1" applyAlignment="1">
      <alignment vertical="center" wrapText="1"/>
    </xf>
    <xf numFmtId="0" fontId="15" fillId="4" borderId="0" xfId="0" applyFont="1" applyFill="1"/>
    <xf numFmtId="0" fontId="15" fillId="0" borderId="0" xfId="0" applyFont="1"/>
    <xf numFmtId="0" fontId="5" fillId="0" borderId="1" xfId="2" applyFont="1" applyBorder="1" applyAlignment="1">
      <alignment horizontal="center" vertical="center"/>
    </xf>
    <xf numFmtId="0" fontId="5" fillId="0" borderId="2" xfId="2" applyFont="1" applyBorder="1" applyAlignment="1">
      <alignment vertical="center"/>
    </xf>
    <xf numFmtId="179" fontId="5" fillId="0" borderId="1" xfId="0" applyNumberFormat="1" applyFont="1" applyBorder="1"/>
    <xf numFmtId="9" fontId="0" fillId="0" borderId="1" xfId="1" applyFont="1" applyBorder="1" applyAlignment="1"/>
    <xf numFmtId="0" fontId="20" fillId="0" borderId="0" xfId="0" applyFont="1"/>
    <xf numFmtId="0" fontId="21" fillId="0" borderId="0" xfId="0" applyFont="1"/>
    <xf numFmtId="0" fontId="5" fillId="0" borderId="0" xfId="2" applyFont="1"/>
    <xf numFmtId="0" fontId="5" fillId="0" borderId="0" xfId="2" applyFont="1" applyAlignment="1">
      <alignment vertical="center"/>
    </xf>
    <xf numFmtId="0" fontId="18" fillId="0" borderId="0" xfId="0" applyFont="1" applyAlignment="1">
      <alignment vertical="center" wrapText="1"/>
    </xf>
    <xf numFmtId="0" fontId="18" fillId="0" borderId="0" xfId="0" applyFont="1" applyAlignment="1">
      <alignment horizontal="left" vertical="center" wrapText="1"/>
    </xf>
    <xf numFmtId="0" fontId="18" fillId="0" borderId="1" xfId="0" quotePrefix="1" applyFont="1" applyBorder="1" applyAlignment="1">
      <alignment horizontal="center" vertical="center" wrapText="1"/>
    </xf>
    <xf numFmtId="0" fontId="22" fillId="0" borderId="1" xfId="0" applyFont="1" applyBorder="1" applyAlignment="1">
      <alignment vertical="center" wrapText="1"/>
    </xf>
    <xf numFmtId="0" fontId="18" fillId="0" borderId="8" xfId="3" applyFont="1" applyBorder="1">
      <alignment vertical="center"/>
    </xf>
    <xf numFmtId="0" fontId="5" fillId="0" borderId="1" xfId="2" applyFont="1" applyBorder="1" applyAlignment="1">
      <alignment vertical="center"/>
    </xf>
    <xf numFmtId="178" fontId="18" fillId="0" borderId="7" xfId="3" applyNumberFormat="1" applyFont="1" applyBorder="1" applyAlignment="1">
      <alignment horizontal="right" vertical="center"/>
    </xf>
    <xf numFmtId="0" fontId="22" fillId="0" borderId="1" xfId="0" applyFont="1" applyBorder="1" applyAlignment="1">
      <alignment vertical="center" shrinkToFit="1"/>
    </xf>
    <xf numFmtId="0" fontId="5" fillId="0" borderId="1" xfId="0" applyFont="1" applyBorder="1" applyAlignment="1">
      <alignment horizontal="right"/>
    </xf>
    <xf numFmtId="0" fontId="5" fillId="0" borderId="1" xfId="0" applyFont="1" applyBorder="1"/>
    <xf numFmtId="0" fontId="23" fillId="0" borderId="0" xfId="0" applyFont="1"/>
    <xf numFmtId="176" fontId="2" fillId="0" borderId="10" xfId="0" applyNumberFormat="1" applyFont="1" applyBorder="1" applyAlignment="1">
      <alignment horizontal="center" vertical="center" wrapText="1"/>
    </xf>
    <xf numFmtId="176" fontId="2" fillId="0" borderId="4" xfId="0" applyNumberFormat="1" applyFont="1" applyBorder="1" applyAlignment="1">
      <alignment horizontal="center" vertical="center" wrapText="1"/>
    </xf>
    <xf numFmtId="176" fontId="2" fillId="0" borderId="5" xfId="0" applyNumberFormat="1" applyFont="1" applyBorder="1" applyAlignment="1">
      <alignment horizontal="center" vertical="center" wrapText="1"/>
    </xf>
    <xf numFmtId="176" fontId="2" fillId="0" borderId="11" xfId="0" applyNumberFormat="1" applyFont="1" applyBorder="1" applyAlignment="1">
      <alignment horizontal="center" vertical="center" wrapText="1"/>
    </xf>
    <xf numFmtId="176" fontId="2" fillId="0" borderId="9" xfId="0" applyNumberFormat="1" applyFont="1" applyBorder="1" applyAlignment="1">
      <alignment horizontal="center" vertical="center" wrapText="1"/>
    </xf>
    <xf numFmtId="176" fontId="2" fillId="0" borderId="12" xfId="0" applyNumberFormat="1" applyFont="1" applyBorder="1" applyAlignment="1">
      <alignment horizontal="center" vertical="center" wrapText="1"/>
    </xf>
    <xf numFmtId="0" fontId="5" fillId="0" borderId="0" xfId="0" applyFont="1" applyAlignment="1">
      <alignment horizontal="left" vertical="center"/>
    </xf>
    <xf numFmtId="176" fontId="5" fillId="0" borderId="1" xfId="0" applyNumberFormat="1" applyFont="1" applyBorder="1" applyAlignment="1">
      <alignment horizontal="center"/>
    </xf>
    <xf numFmtId="0" fontId="5" fillId="0" borderId="1" xfId="0" applyFont="1" applyBorder="1" applyAlignment="1">
      <alignment horizontal="center"/>
    </xf>
    <xf numFmtId="0" fontId="5" fillId="0" borderId="8" xfId="0" applyFont="1" applyBorder="1" applyAlignment="1">
      <alignment horizontal="center"/>
    </xf>
    <xf numFmtId="176" fontId="5" fillId="2" borderId="28" xfId="0" applyNumberFormat="1" applyFont="1" applyFill="1" applyBorder="1" applyAlignment="1">
      <alignment horizontal="center"/>
    </xf>
    <xf numFmtId="176" fontId="5" fillId="2" borderId="1" xfId="0" applyNumberFormat="1" applyFont="1" applyFill="1" applyBorder="1" applyAlignment="1">
      <alignment horizontal="center"/>
    </xf>
    <xf numFmtId="176" fontId="5" fillId="2" borderId="8" xfId="0" applyNumberFormat="1" applyFont="1" applyFill="1" applyBorder="1" applyAlignment="1">
      <alignment horizontal="center"/>
    </xf>
    <xf numFmtId="176" fontId="5" fillId="2" borderId="29" xfId="0" applyNumberFormat="1" applyFont="1" applyFill="1" applyBorder="1" applyAlignment="1">
      <alignment horizontal="center"/>
    </xf>
    <xf numFmtId="0" fontId="2" fillId="0" borderId="11" xfId="0" applyFont="1" applyBorder="1" applyAlignment="1">
      <alignment horizontal="left" vertical="center" wrapText="1"/>
    </xf>
    <xf numFmtId="0" fontId="2" fillId="0" borderId="9" xfId="0" applyFont="1" applyBorder="1" applyAlignment="1">
      <alignment horizontal="left" vertical="center" wrapText="1"/>
    </xf>
    <xf numFmtId="176" fontId="5" fillId="2" borderId="30" xfId="0" applyNumberFormat="1" applyFont="1" applyFill="1" applyBorder="1" applyAlignment="1">
      <alignment horizontal="center"/>
    </xf>
    <xf numFmtId="176" fontId="5" fillId="2" borderId="31" xfId="0" applyNumberFormat="1" applyFont="1" applyFill="1" applyBorder="1" applyAlignment="1">
      <alignment horizontal="center"/>
    </xf>
    <xf numFmtId="176" fontId="5" fillId="2" borderId="34" xfId="0" applyNumberFormat="1" applyFont="1" applyFill="1" applyBorder="1" applyAlignment="1">
      <alignment horizontal="center"/>
    </xf>
    <xf numFmtId="176" fontId="5" fillId="2" borderId="32" xfId="0" applyNumberFormat="1" applyFont="1" applyFill="1" applyBorder="1" applyAlignment="1">
      <alignment horizontal="center"/>
    </xf>
    <xf numFmtId="176" fontId="2" fillId="0" borderId="10" xfId="0" applyNumberFormat="1" applyFont="1" applyBorder="1" applyAlignment="1">
      <alignment horizontal="center" vertical="center"/>
    </xf>
    <xf numFmtId="176" fontId="2" fillId="0" borderId="5" xfId="0" applyNumberFormat="1" applyFont="1" applyBorder="1" applyAlignment="1">
      <alignment horizontal="center" vertical="center"/>
    </xf>
    <xf numFmtId="176" fontId="2" fillId="0" borderId="11" xfId="0" applyNumberFormat="1" applyFont="1" applyBorder="1" applyAlignment="1">
      <alignment horizontal="center" vertical="center"/>
    </xf>
    <xf numFmtId="176" fontId="2" fillId="0" borderId="12" xfId="0" applyNumberFormat="1" applyFont="1" applyBorder="1" applyAlignment="1">
      <alignment horizontal="center" vertical="center"/>
    </xf>
    <xf numFmtId="0" fontId="5" fillId="2" borderId="1" xfId="0" applyFont="1" applyFill="1" applyBorder="1" applyAlignment="1">
      <alignment horizontal="center" vertical="center" wrapText="1"/>
    </xf>
    <xf numFmtId="0" fontId="5" fillId="2" borderId="13" xfId="0" applyFont="1" applyFill="1" applyBorder="1" applyAlignment="1">
      <alignment horizontal="center" vertical="center" wrapText="1"/>
    </xf>
    <xf numFmtId="176" fontId="5" fillId="2" borderId="25" xfId="0" applyNumberFormat="1" applyFont="1" applyFill="1" applyBorder="1" applyAlignment="1">
      <alignment horizontal="center"/>
    </xf>
    <xf numFmtId="176" fontId="5" fillId="2" borderId="26" xfId="0" applyNumberFormat="1" applyFont="1" applyFill="1" applyBorder="1" applyAlignment="1">
      <alignment horizontal="center"/>
    </xf>
    <xf numFmtId="176" fontId="5" fillId="2" borderId="33" xfId="0" applyNumberFormat="1" applyFont="1" applyFill="1" applyBorder="1" applyAlignment="1">
      <alignment horizontal="center"/>
    </xf>
    <xf numFmtId="176" fontId="5" fillId="2" borderId="27" xfId="0" applyNumberFormat="1" applyFont="1" applyFill="1" applyBorder="1" applyAlignment="1">
      <alignment horizontal="center"/>
    </xf>
    <xf numFmtId="0" fontId="5" fillId="0" borderId="10" xfId="0" applyFont="1" applyBorder="1" applyAlignment="1">
      <alignment horizontal="right" vertical="center" wrapText="1"/>
    </xf>
    <xf numFmtId="0" fontId="5" fillId="0" borderId="5" xfId="0" applyFont="1" applyBorder="1" applyAlignment="1">
      <alignment horizontal="right" vertical="center" wrapText="1"/>
    </xf>
    <xf numFmtId="0" fontId="5" fillId="0" borderId="11" xfId="0" applyFont="1" applyBorder="1" applyAlignment="1">
      <alignment horizontal="right" vertical="center" wrapText="1"/>
    </xf>
    <xf numFmtId="0" fontId="5" fillId="0" borderId="12" xfId="0" applyFont="1" applyBorder="1" applyAlignment="1">
      <alignment horizontal="right"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 xfId="0" applyFont="1" applyBorder="1" applyAlignment="1">
      <alignment horizontal="center" vertical="center" wrapText="1"/>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176" fontId="2" fillId="0" borderId="15" xfId="0" applyNumberFormat="1" applyFont="1" applyBorder="1" applyAlignment="1">
      <alignment horizontal="center" vertical="center"/>
    </xf>
    <xf numFmtId="176" fontId="2" fillId="0" borderId="17" xfId="0" applyNumberFormat="1" applyFont="1" applyBorder="1" applyAlignment="1">
      <alignment horizontal="center" vertical="center"/>
    </xf>
    <xf numFmtId="176" fontId="2" fillId="0" borderId="18" xfId="0" applyNumberFormat="1" applyFont="1" applyBorder="1" applyAlignment="1">
      <alignment horizontal="center" vertical="center"/>
    </xf>
    <xf numFmtId="176" fontId="2" fillId="0" borderId="20" xfId="0" applyNumberFormat="1" applyFont="1" applyBorder="1" applyAlignment="1">
      <alignment horizontal="center" vertical="center"/>
    </xf>
    <xf numFmtId="176" fontId="2" fillId="0" borderId="10" xfId="0" applyNumberFormat="1" applyFont="1" applyBorder="1" applyAlignment="1">
      <alignment horizontal="center"/>
    </xf>
    <xf numFmtId="176" fontId="2" fillId="0" borderId="4" xfId="0" applyNumberFormat="1" applyFont="1" applyBorder="1" applyAlignment="1">
      <alignment horizontal="center"/>
    </xf>
    <xf numFmtId="176" fontId="2" fillId="0" borderId="11" xfId="0" applyNumberFormat="1" applyFont="1" applyBorder="1" applyAlignment="1">
      <alignment horizontal="center"/>
    </xf>
    <xf numFmtId="176" fontId="2" fillId="0" borderId="9" xfId="0" applyNumberFormat="1" applyFont="1" applyBorder="1" applyAlignment="1">
      <alignment horizontal="center"/>
    </xf>
    <xf numFmtId="0" fontId="5" fillId="0" borderId="9" xfId="0" applyFont="1" applyBorder="1" applyAlignment="1">
      <alignment horizontal="right" vertical="center" wrapText="1"/>
    </xf>
    <xf numFmtId="0" fontId="5" fillId="0" borderId="13" xfId="0" applyFont="1" applyBorder="1" applyAlignment="1">
      <alignment horizontal="center" vertical="center" wrapText="1"/>
    </xf>
    <xf numFmtId="0" fontId="5" fillId="0" borderId="2" xfId="0" applyFont="1" applyBorder="1" applyAlignment="1">
      <alignment horizontal="center" vertical="center" wrapText="1"/>
    </xf>
    <xf numFmtId="176" fontId="5" fillId="0" borderId="10" xfId="0" applyNumberFormat="1" applyFont="1" applyBorder="1" applyAlignment="1">
      <alignment horizontal="right" vertical="center"/>
    </xf>
    <xf numFmtId="176" fontId="5" fillId="0" borderId="4" xfId="0" applyNumberFormat="1" applyFont="1" applyBorder="1" applyAlignment="1">
      <alignment horizontal="right" vertical="center"/>
    </xf>
    <xf numFmtId="176" fontId="5" fillId="0" borderId="5" xfId="0" applyNumberFormat="1" applyFont="1" applyBorder="1" applyAlignment="1">
      <alignment horizontal="right" vertical="center"/>
    </xf>
    <xf numFmtId="176" fontId="5" fillId="0" borderId="11" xfId="0" applyNumberFormat="1" applyFont="1" applyBorder="1" applyAlignment="1">
      <alignment horizontal="right" vertical="center"/>
    </xf>
    <xf numFmtId="176" fontId="5" fillId="0" borderId="9" xfId="0" applyNumberFormat="1" applyFont="1" applyBorder="1" applyAlignment="1">
      <alignment horizontal="right" vertical="center"/>
    </xf>
    <xf numFmtId="176" fontId="5" fillId="0" borderId="12" xfId="0" applyNumberFormat="1" applyFont="1" applyBorder="1" applyAlignment="1">
      <alignment horizontal="right" vertical="center"/>
    </xf>
    <xf numFmtId="0" fontId="5" fillId="0" borderId="0" xfId="0" applyFont="1" applyAlignment="1">
      <alignment horizontal="left"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pplyAlignment="1">
      <alignment horizontal="center" vertical="center" wrapText="1"/>
    </xf>
    <xf numFmtId="176" fontId="5" fillId="0" borderId="10" xfId="0" applyNumberFormat="1" applyFont="1" applyBorder="1" applyAlignment="1">
      <alignment horizontal="right" vertical="center" wrapText="1"/>
    </xf>
    <xf numFmtId="176" fontId="5" fillId="0" borderId="4" xfId="0" applyNumberFormat="1" applyFont="1" applyBorder="1" applyAlignment="1">
      <alignment horizontal="right" vertical="center" wrapText="1"/>
    </xf>
    <xf numFmtId="176" fontId="5" fillId="0" borderId="5" xfId="0" applyNumberFormat="1" applyFont="1" applyBorder="1" applyAlignment="1">
      <alignment horizontal="right" vertical="center" wrapText="1"/>
    </xf>
    <xf numFmtId="176" fontId="5" fillId="0" borderId="11" xfId="0" applyNumberFormat="1" applyFont="1" applyBorder="1" applyAlignment="1">
      <alignment horizontal="right" vertical="center" wrapText="1"/>
    </xf>
    <xf numFmtId="176" fontId="5" fillId="0" borderId="9" xfId="0" applyNumberFormat="1" applyFont="1" applyBorder="1" applyAlignment="1">
      <alignment horizontal="right" vertical="center" wrapText="1"/>
    </xf>
    <xf numFmtId="176" fontId="5" fillId="0" borderId="12" xfId="0" applyNumberFormat="1" applyFont="1" applyBorder="1" applyAlignment="1">
      <alignment horizontal="right" vertical="center" wrapText="1"/>
    </xf>
    <xf numFmtId="176" fontId="2" fillId="0" borderId="15" xfId="0" applyNumberFormat="1" applyFont="1" applyBorder="1" applyAlignment="1">
      <alignment horizontal="center"/>
    </xf>
    <xf numFmtId="176" fontId="2" fillId="0" borderId="16" xfId="0" applyNumberFormat="1" applyFont="1" applyBorder="1" applyAlignment="1">
      <alignment horizontal="center"/>
    </xf>
    <xf numFmtId="176" fontId="2" fillId="0" borderId="18" xfId="0" applyNumberFormat="1" applyFont="1" applyBorder="1" applyAlignment="1">
      <alignment horizontal="center"/>
    </xf>
    <xf numFmtId="176" fontId="2" fillId="0" borderId="19" xfId="0" applyNumberFormat="1" applyFont="1" applyBorder="1" applyAlignment="1">
      <alignment horizontal="center"/>
    </xf>
    <xf numFmtId="0" fontId="5" fillId="0" borderId="14" xfId="0" applyFont="1" applyBorder="1" applyAlignment="1">
      <alignment horizontal="center" vertical="center" wrapText="1"/>
    </xf>
    <xf numFmtId="0" fontId="5" fillId="2" borderId="0" xfId="0" applyFont="1" applyFill="1" applyAlignment="1">
      <alignment horizontal="center" vertical="center" wrapText="1"/>
    </xf>
    <xf numFmtId="0" fontId="5" fillId="2" borderId="1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left" vertical="center" wrapText="1"/>
    </xf>
    <xf numFmtId="0" fontId="5" fillId="0" borderId="9" xfId="0" applyFont="1" applyBorder="1" applyAlignment="1">
      <alignment horizontal="left" vertical="center" wrapText="1"/>
    </xf>
    <xf numFmtId="0" fontId="5" fillId="0" borderId="12" xfId="0" applyFont="1" applyBorder="1" applyAlignment="1">
      <alignment horizontal="left" vertical="center" wrapText="1"/>
    </xf>
    <xf numFmtId="0" fontId="5" fillId="2" borderId="2" xfId="0" applyFont="1" applyFill="1" applyBorder="1" applyAlignment="1">
      <alignment horizontal="center" vertical="center" wrapText="1"/>
    </xf>
    <xf numFmtId="0" fontId="5" fillId="0" borderId="1" xfId="0" applyFont="1" applyBorder="1" applyAlignment="1">
      <alignment horizontal="center" vertical="center"/>
    </xf>
    <xf numFmtId="176" fontId="5" fillId="0" borderId="11" xfId="0" applyNumberFormat="1" applyFont="1" applyBorder="1" applyAlignment="1">
      <alignment horizontal="center" vertical="center" wrapText="1"/>
    </xf>
    <xf numFmtId="176" fontId="5" fillId="0" borderId="9" xfId="0" applyNumberFormat="1" applyFont="1" applyBorder="1" applyAlignment="1">
      <alignment horizontal="center" vertical="center" wrapText="1"/>
    </xf>
    <xf numFmtId="176" fontId="5" fillId="0" borderId="12" xfId="0" applyNumberFormat="1" applyFont="1" applyBorder="1" applyAlignment="1">
      <alignment horizontal="center" vertical="center" wrapText="1"/>
    </xf>
    <xf numFmtId="0" fontId="5" fillId="2" borderId="1" xfId="0" applyFont="1" applyFill="1" applyBorder="1" applyAlignment="1">
      <alignment horizontal="left" vertical="center" wrapText="1"/>
    </xf>
    <xf numFmtId="0" fontId="4" fillId="2" borderId="10"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2" fillId="0" borderId="1" xfId="0" applyFont="1" applyBorder="1" applyAlignment="1">
      <alignment horizontal="center" vertical="center"/>
    </xf>
    <xf numFmtId="0" fontId="5" fillId="2" borderId="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7" xfId="0" applyFont="1" applyBorder="1" applyAlignment="1">
      <alignment horizontal="center" vertical="center" wrapText="1"/>
    </xf>
    <xf numFmtId="0" fontId="9" fillId="2" borderId="10"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0" fillId="0" borderId="0" xfId="0" applyFont="1" applyAlignment="1">
      <alignment horizontal="center" vertical="center"/>
    </xf>
    <xf numFmtId="176" fontId="2" fillId="0" borderId="10" xfId="0" applyNumberFormat="1" applyFont="1" applyBorder="1" applyAlignment="1">
      <alignment horizontal="left" vertical="center"/>
    </xf>
    <xf numFmtId="176" fontId="2" fillId="0" borderId="4" xfId="0" applyNumberFormat="1" applyFont="1" applyBorder="1" applyAlignment="1">
      <alignment horizontal="left" vertical="center"/>
    </xf>
    <xf numFmtId="176" fontId="2" fillId="0" borderId="11" xfId="0" applyNumberFormat="1" applyFont="1" applyBorder="1" applyAlignment="1">
      <alignment horizontal="left" vertical="center"/>
    </xf>
    <xf numFmtId="176" fontId="2" fillId="0" borderId="9" xfId="0" applyNumberFormat="1" applyFont="1" applyBorder="1" applyAlignment="1">
      <alignment horizontal="left" vertical="center"/>
    </xf>
    <xf numFmtId="176" fontId="2" fillId="0" borderId="4" xfId="0" applyNumberFormat="1" applyFont="1" applyBorder="1" applyAlignment="1">
      <alignment horizontal="center" vertical="center"/>
    </xf>
    <xf numFmtId="176" fontId="2" fillId="0" borderId="9" xfId="0" applyNumberFormat="1" applyFont="1" applyBorder="1" applyAlignment="1">
      <alignment horizontal="center" vertical="center"/>
    </xf>
    <xf numFmtId="0" fontId="5" fillId="2" borderId="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2" fillId="0" borderId="12" xfId="0" applyFont="1" applyBorder="1" applyAlignment="1">
      <alignment horizontal="left" vertical="center" wrapText="1"/>
    </xf>
    <xf numFmtId="176" fontId="2" fillId="0" borderId="1" xfId="0" applyNumberFormat="1" applyFont="1" applyBorder="1" applyAlignment="1">
      <alignment horizontal="center" vertical="center" wrapText="1"/>
    </xf>
    <xf numFmtId="0" fontId="4" fillId="2" borderId="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 xfId="0" applyFont="1" applyBorder="1" applyAlignment="1">
      <alignment horizontal="left" vertical="center" wrapText="1"/>
    </xf>
    <xf numFmtId="0" fontId="2" fillId="0" borderId="8" xfId="0" applyFont="1" applyBorder="1" applyAlignment="1">
      <alignment horizontal="left" vertical="center" wrapText="1"/>
    </xf>
    <xf numFmtId="0" fontId="2" fillId="0" borderId="21"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9" fontId="5" fillId="0" borderId="8" xfId="1" applyFont="1" applyBorder="1" applyAlignment="1">
      <alignment horizontal="center"/>
    </xf>
    <xf numFmtId="9" fontId="5" fillId="0" borderId="21" xfId="1" applyFont="1" applyBorder="1" applyAlignment="1">
      <alignment horizontal="center"/>
    </xf>
    <xf numFmtId="9" fontId="5" fillId="0" borderId="7" xfId="1" applyFont="1" applyBorder="1" applyAlignment="1">
      <alignment horizontal="center"/>
    </xf>
    <xf numFmtId="0" fontId="2" fillId="0" borderId="8" xfId="0" applyFont="1" applyBorder="1" applyAlignment="1">
      <alignment horizontal="center" vertical="center"/>
    </xf>
    <xf numFmtId="0" fontId="2" fillId="0" borderId="21" xfId="0" applyFont="1" applyBorder="1" applyAlignment="1">
      <alignment horizontal="center" vertical="center"/>
    </xf>
    <xf numFmtId="0" fontId="2" fillId="0" borderId="7" xfId="0" applyFont="1" applyBorder="1" applyAlignment="1">
      <alignment horizontal="center" vertical="center"/>
    </xf>
    <xf numFmtId="9" fontId="2" fillId="0" borderId="8" xfId="1" applyFont="1" applyBorder="1" applyAlignment="1">
      <alignment horizontal="center"/>
    </xf>
    <xf numFmtId="9" fontId="2" fillId="0" borderId="21" xfId="1" applyFont="1" applyBorder="1" applyAlignment="1">
      <alignment horizontal="center"/>
    </xf>
    <xf numFmtId="9" fontId="2" fillId="0" borderId="7" xfId="1" applyFont="1" applyBorder="1" applyAlignment="1">
      <alignment horizontal="center"/>
    </xf>
    <xf numFmtId="0" fontId="5" fillId="0" borderId="21" xfId="0" applyFont="1" applyBorder="1" applyAlignment="1">
      <alignment horizontal="center"/>
    </xf>
    <xf numFmtId="0" fontId="5" fillId="0" borderId="7" xfId="0" applyFont="1" applyBorder="1" applyAlignment="1">
      <alignment horizontal="center"/>
    </xf>
    <xf numFmtId="176" fontId="7" fillId="0" borderId="10" xfId="0" applyNumberFormat="1" applyFont="1" applyBorder="1" applyAlignment="1">
      <alignment horizontal="right" vertical="center"/>
    </xf>
    <xf numFmtId="176" fontId="7" fillId="0" borderId="4" xfId="0" applyNumberFormat="1" applyFont="1" applyBorder="1" applyAlignment="1">
      <alignment horizontal="right" vertical="center"/>
    </xf>
    <xf numFmtId="176" fontId="7" fillId="0" borderId="5" xfId="0" applyNumberFormat="1" applyFont="1" applyBorder="1" applyAlignment="1">
      <alignment horizontal="right" vertical="center"/>
    </xf>
    <xf numFmtId="176" fontId="7" fillId="0" borderId="11" xfId="0" applyNumberFormat="1" applyFont="1" applyBorder="1" applyAlignment="1">
      <alignment horizontal="right" vertical="center"/>
    </xf>
    <xf numFmtId="176" fontId="7" fillId="0" borderId="9" xfId="0" applyNumberFormat="1" applyFont="1" applyBorder="1" applyAlignment="1">
      <alignment horizontal="right" vertical="center"/>
    </xf>
    <xf numFmtId="176" fontId="7" fillId="0" borderId="12" xfId="0" applyNumberFormat="1" applyFont="1" applyBorder="1" applyAlignment="1">
      <alignment horizontal="right" vertical="center"/>
    </xf>
    <xf numFmtId="176" fontId="6" fillId="0" borderId="10" xfId="0" applyNumberFormat="1" applyFont="1" applyBorder="1" applyAlignment="1">
      <alignment horizontal="center" vertical="center" wrapText="1"/>
    </xf>
    <xf numFmtId="176" fontId="6" fillId="0" borderId="4" xfId="0" applyNumberFormat="1" applyFont="1" applyBorder="1" applyAlignment="1">
      <alignment horizontal="center" vertical="center" wrapText="1"/>
    </xf>
    <xf numFmtId="176" fontId="6" fillId="0" borderId="5" xfId="0" applyNumberFormat="1" applyFont="1" applyBorder="1" applyAlignment="1">
      <alignment horizontal="center" vertical="center" wrapText="1"/>
    </xf>
    <xf numFmtId="176" fontId="6" fillId="0" borderId="11" xfId="0" applyNumberFormat="1" applyFont="1" applyBorder="1" applyAlignment="1">
      <alignment horizontal="center" vertical="center" wrapText="1"/>
    </xf>
    <xf numFmtId="176" fontId="6" fillId="0" borderId="9" xfId="0" applyNumberFormat="1" applyFont="1" applyBorder="1" applyAlignment="1">
      <alignment horizontal="center" vertical="center" wrapText="1"/>
    </xf>
    <xf numFmtId="176" fontId="6" fillId="0" borderId="12" xfId="0" applyNumberFormat="1" applyFont="1" applyBorder="1" applyAlignment="1">
      <alignment horizontal="center" vertical="center" wrapText="1"/>
    </xf>
    <xf numFmtId="0" fontId="7" fillId="0" borderId="1" xfId="0" applyFont="1" applyBorder="1" applyAlignment="1">
      <alignment horizontal="center"/>
    </xf>
    <xf numFmtId="0" fontId="7" fillId="0" borderId="8" xfId="0" applyFont="1" applyBorder="1" applyAlignment="1">
      <alignment horizontal="center"/>
    </xf>
    <xf numFmtId="176" fontId="7" fillId="2" borderId="28" xfId="0" applyNumberFormat="1" applyFont="1" applyFill="1" applyBorder="1" applyAlignment="1">
      <alignment horizontal="center"/>
    </xf>
    <xf numFmtId="176" fontId="7" fillId="2" borderId="1" xfId="0" applyNumberFormat="1" applyFont="1" applyFill="1" applyBorder="1" applyAlignment="1">
      <alignment horizontal="center"/>
    </xf>
    <xf numFmtId="176" fontId="7" fillId="2" borderId="8" xfId="0" applyNumberFormat="1" applyFont="1" applyFill="1" applyBorder="1" applyAlignment="1">
      <alignment horizontal="center"/>
    </xf>
    <xf numFmtId="176" fontId="7" fillId="2" borderId="29" xfId="0" applyNumberFormat="1" applyFont="1" applyFill="1" applyBorder="1" applyAlignment="1">
      <alignment horizontal="center"/>
    </xf>
    <xf numFmtId="176" fontId="7" fillId="2" borderId="30" xfId="0" applyNumberFormat="1" applyFont="1" applyFill="1" applyBorder="1" applyAlignment="1">
      <alignment horizontal="center"/>
    </xf>
    <xf numFmtId="176" fontId="7" fillId="2" borderId="31" xfId="0" applyNumberFormat="1" applyFont="1" applyFill="1" applyBorder="1" applyAlignment="1">
      <alignment horizontal="center"/>
    </xf>
    <xf numFmtId="176" fontId="7" fillId="2" borderId="34" xfId="0" applyNumberFormat="1" applyFont="1" applyFill="1" applyBorder="1" applyAlignment="1">
      <alignment horizontal="center"/>
    </xf>
    <xf numFmtId="176" fontId="7" fillId="2" borderId="32" xfId="0" applyNumberFormat="1" applyFont="1" applyFill="1" applyBorder="1" applyAlignment="1">
      <alignment horizontal="center"/>
    </xf>
    <xf numFmtId="176" fontId="7" fillId="0" borderId="1" xfId="0" applyNumberFormat="1" applyFont="1" applyBorder="1" applyAlignment="1">
      <alignment horizontal="center"/>
    </xf>
    <xf numFmtId="176" fontId="7" fillId="2" borderId="25" xfId="0" applyNumberFormat="1" applyFont="1" applyFill="1" applyBorder="1" applyAlignment="1">
      <alignment horizontal="center"/>
    </xf>
    <xf numFmtId="176" fontId="7" fillId="2" borderId="26" xfId="0" applyNumberFormat="1" applyFont="1" applyFill="1" applyBorder="1" applyAlignment="1">
      <alignment horizontal="center"/>
    </xf>
    <xf numFmtId="176" fontId="7" fillId="2" borderId="33" xfId="0" applyNumberFormat="1" applyFont="1" applyFill="1" applyBorder="1" applyAlignment="1">
      <alignment horizontal="center"/>
    </xf>
    <xf numFmtId="176" fontId="7" fillId="2" borderId="27" xfId="0" applyNumberFormat="1" applyFont="1" applyFill="1" applyBorder="1" applyAlignment="1">
      <alignment horizontal="center"/>
    </xf>
    <xf numFmtId="176" fontId="7" fillId="0" borderId="10" xfId="0" applyNumberFormat="1" applyFont="1" applyBorder="1" applyAlignment="1">
      <alignment horizontal="right" vertical="center" wrapText="1"/>
    </xf>
    <xf numFmtId="176" fontId="7" fillId="0" borderId="4" xfId="0" applyNumberFormat="1" applyFont="1" applyBorder="1" applyAlignment="1">
      <alignment horizontal="right" vertical="center" wrapText="1"/>
    </xf>
    <xf numFmtId="176" fontId="7" fillId="0" borderId="5" xfId="0" applyNumberFormat="1" applyFont="1" applyBorder="1" applyAlignment="1">
      <alignment horizontal="right" vertical="center" wrapText="1"/>
    </xf>
    <xf numFmtId="176" fontId="7" fillId="0" borderId="11" xfId="0" applyNumberFormat="1" applyFont="1" applyBorder="1" applyAlignment="1">
      <alignment horizontal="right" vertical="center" wrapText="1"/>
    </xf>
    <xf numFmtId="176" fontId="7" fillId="0" borderId="9" xfId="0" applyNumberFormat="1" applyFont="1" applyBorder="1" applyAlignment="1">
      <alignment horizontal="right" vertical="center" wrapText="1"/>
    </xf>
    <xf numFmtId="176" fontId="7" fillId="0" borderId="12" xfId="0" applyNumberFormat="1" applyFont="1" applyBorder="1" applyAlignment="1">
      <alignment horizontal="right" vertical="center" wrapText="1"/>
    </xf>
    <xf numFmtId="0" fontId="6" fillId="0" borderId="11" xfId="0" applyFont="1" applyBorder="1" applyAlignment="1">
      <alignment horizontal="left" vertical="center" wrapText="1"/>
    </xf>
    <xf numFmtId="0" fontId="6" fillId="0" borderId="9" xfId="0" applyFont="1" applyBorder="1" applyAlignment="1">
      <alignment horizontal="left"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6" fillId="0" borderId="10" xfId="0" applyFont="1" applyBorder="1" applyAlignment="1">
      <alignment horizontal="left" vertical="center" wrapText="1"/>
    </xf>
    <xf numFmtId="0" fontId="6" fillId="0" borderId="4" xfId="0" applyFont="1" applyBorder="1" applyAlignment="1">
      <alignment horizontal="left"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176" fontId="6" fillId="0" borderId="10" xfId="0" applyNumberFormat="1" applyFont="1" applyBorder="1" applyAlignment="1">
      <alignment horizontal="center" vertical="center"/>
    </xf>
    <xf numFmtId="176" fontId="6" fillId="0" borderId="4" xfId="0" applyNumberFormat="1" applyFont="1" applyBorder="1" applyAlignment="1">
      <alignment horizontal="center" vertical="center"/>
    </xf>
    <xf numFmtId="176" fontId="6" fillId="0" borderId="11" xfId="0" applyNumberFormat="1" applyFont="1" applyBorder="1" applyAlignment="1">
      <alignment horizontal="center" vertical="center"/>
    </xf>
    <xf numFmtId="176" fontId="6" fillId="0" borderId="9" xfId="0" applyNumberFormat="1" applyFont="1" applyBorder="1" applyAlignment="1">
      <alignment horizontal="center" vertical="center"/>
    </xf>
    <xf numFmtId="176" fontId="6" fillId="0" borderId="5" xfId="0" applyNumberFormat="1" applyFont="1" applyBorder="1" applyAlignment="1">
      <alignment horizontal="center" vertical="center"/>
    </xf>
    <xf numFmtId="176" fontId="6" fillId="0" borderId="12" xfId="0" applyNumberFormat="1" applyFont="1" applyBorder="1" applyAlignment="1">
      <alignment horizontal="center" vertical="center"/>
    </xf>
    <xf numFmtId="0" fontId="7" fillId="0" borderId="10" xfId="0" applyFont="1" applyBorder="1" applyAlignment="1">
      <alignment horizontal="right" vertical="center" wrapText="1"/>
    </xf>
    <xf numFmtId="0" fontId="7" fillId="0" borderId="5" xfId="0" applyFont="1" applyBorder="1" applyAlignment="1">
      <alignment horizontal="right" vertical="center" wrapText="1"/>
    </xf>
    <xf numFmtId="0" fontId="7" fillId="0" borderId="11" xfId="0" applyFont="1" applyBorder="1" applyAlignment="1">
      <alignment horizontal="right" vertical="center" wrapText="1"/>
    </xf>
    <xf numFmtId="0" fontId="7" fillId="0" borderId="12" xfId="0" applyFont="1" applyBorder="1" applyAlignment="1">
      <alignment horizontal="right" vertical="center" wrapText="1"/>
    </xf>
    <xf numFmtId="0" fontId="7"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6" fillId="0" borderId="1" xfId="0" applyFont="1" applyBorder="1" applyAlignment="1">
      <alignment horizontal="center" vertical="center"/>
    </xf>
    <xf numFmtId="176" fontId="6" fillId="0" borderId="1" xfId="0" applyNumberFormat="1" applyFont="1" applyBorder="1" applyAlignment="1">
      <alignment horizontal="center" vertical="center" wrapText="1"/>
    </xf>
    <xf numFmtId="176" fontId="4" fillId="0" borderId="11" xfId="0" applyNumberFormat="1" applyFont="1" applyBorder="1" applyAlignment="1">
      <alignment horizontal="center" vertical="center" wrapText="1"/>
    </xf>
    <xf numFmtId="176" fontId="4" fillId="0" borderId="9" xfId="0" applyNumberFormat="1" applyFont="1" applyBorder="1" applyAlignment="1">
      <alignment horizontal="center" vertical="center" wrapText="1"/>
    </xf>
    <xf numFmtId="176" fontId="4" fillId="0" borderId="12" xfId="0" applyNumberFormat="1" applyFont="1" applyBorder="1" applyAlignment="1">
      <alignment horizontal="center" vertical="center" wrapText="1"/>
    </xf>
    <xf numFmtId="10" fontId="5" fillId="0" borderId="8" xfId="1" applyNumberFormat="1" applyFont="1" applyBorder="1" applyAlignment="1">
      <alignment horizontal="center"/>
    </xf>
    <xf numFmtId="10" fontId="5" fillId="0" borderId="21" xfId="1" applyNumberFormat="1" applyFont="1" applyBorder="1" applyAlignment="1">
      <alignment horizontal="center"/>
    </xf>
    <xf numFmtId="10" fontId="5" fillId="0" borderId="7" xfId="1" applyNumberFormat="1" applyFont="1" applyBorder="1" applyAlignment="1">
      <alignment horizontal="center"/>
    </xf>
    <xf numFmtId="0" fontId="6" fillId="0" borderId="10"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center" vertical="center" wrapText="1"/>
    </xf>
    <xf numFmtId="10" fontId="2" fillId="0" borderId="10" xfId="1" applyNumberFormat="1" applyFont="1" applyBorder="1" applyAlignment="1">
      <alignment horizontal="center"/>
    </xf>
    <xf numFmtId="10" fontId="2" fillId="0" borderId="5" xfId="1" applyNumberFormat="1" applyFont="1" applyBorder="1" applyAlignment="1">
      <alignment horizontal="center"/>
    </xf>
    <xf numFmtId="10" fontId="2" fillId="0" borderId="11" xfId="1" applyNumberFormat="1" applyFont="1" applyBorder="1" applyAlignment="1">
      <alignment horizontal="center"/>
    </xf>
    <xf numFmtId="10" fontId="2" fillId="0" borderId="12" xfId="1" applyNumberFormat="1" applyFont="1" applyBorder="1" applyAlignment="1">
      <alignment horizontal="center"/>
    </xf>
    <xf numFmtId="0" fontId="2" fillId="3" borderId="1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5" xfId="0" applyFont="1" applyFill="1" applyBorder="1" applyAlignment="1">
      <alignment horizontal="center" vertical="center" wrapText="1"/>
    </xf>
    <xf numFmtId="0" fontId="2" fillId="3" borderId="12" xfId="0" applyFont="1" applyFill="1" applyBorder="1" applyAlignment="1">
      <alignment horizontal="center" vertical="center"/>
    </xf>
    <xf numFmtId="0" fontId="5" fillId="5" borderId="8" xfId="2" applyFont="1" applyFill="1" applyBorder="1" applyAlignment="1">
      <alignment horizontal="center" vertical="center"/>
    </xf>
    <xf numFmtId="0" fontId="5" fillId="5" borderId="21" xfId="2" applyFont="1" applyFill="1" applyBorder="1" applyAlignment="1">
      <alignment horizontal="center" vertical="center"/>
    </xf>
    <xf numFmtId="0" fontId="5" fillId="4" borderId="8" xfId="2" applyFont="1" applyFill="1" applyBorder="1" applyAlignment="1">
      <alignment horizontal="center" vertical="center"/>
    </xf>
    <xf numFmtId="0" fontId="5" fillId="4" borderId="21" xfId="2" applyFont="1" applyFill="1" applyBorder="1" applyAlignment="1">
      <alignment horizontal="center" vertical="center"/>
    </xf>
    <xf numFmtId="0" fontId="5" fillId="4" borderId="7" xfId="2" applyFont="1" applyFill="1" applyBorder="1" applyAlignment="1">
      <alignment horizontal="center" vertical="center"/>
    </xf>
    <xf numFmtId="0" fontId="18" fillId="4" borderId="1" xfId="0" applyFont="1" applyFill="1" applyBorder="1" applyAlignment="1">
      <alignment horizontal="left" vertical="center" wrapText="1"/>
    </xf>
    <xf numFmtId="0" fontId="5" fillId="0" borderId="13" xfId="2" applyFont="1" applyBorder="1" applyAlignment="1">
      <alignment horizontal="center" vertical="center"/>
    </xf>
    <xf numFmtId="0" fontId="5" fillId="0" borderId="2" xfId="2" applyFont="1" applyBorder="1" applyAlignment="1">
      <alignment horizontal="center" vertical="center"/>
    </xf>
    <xf numFmtId="0" fontId="5" fillId="0" borderId="10" xfId="2" applyFont="1" applyBorder="1" applyAlignment="1">
      <alignment horizontal="center" vertical="center"/>
    </xf>
    <xf numFmtId="0" fontId="5" fillId="0" borderId="11" xfId="2" applyFont="1" applyBorder="1" applyAlignment="1">
      <alignment horizontal="center" vertical="center"/>
    </xf>
    <xf numFmtId="0" fontId="5" fillId="0" borderId="10" xfId="2" applyFont="1" applyBorder="1" applyAlignment="1">
      <alignment horizontal="center" vertical="center" wrapText="1"/>
    </xf>
    <xf numFmtId="0" fontId="5" fillId="0" borderId="5" xfId="2" applyFont="1" applyBorder="1" applyAlignment="1">
      <alignment horizontal="center" vertical="center" wrapText="1"/>
    </xf>
    <xf numFmtId="0" fontId="5" fillId="0" borderId="11" xfId="2" applyFont="1" applyBorder="1" applyAlignment="1">
      <alignment horizontal="center" vertical="center" wrapText="1"/>
    </xf>
    <xf numFmtId="0" fontId="5" fillId="0" borderId="12" xfId="2" applyFont="1" applyBorder="1" applyAlignment="1">
      <alignment horizontal="center" vertical="center" wrapText="1"/>
    </xf>
    <xf numFmtId="0" fontId="5" fillId="0" borderId="1" xfId="2" applyFont="1" applyBorder="1" applyAlignment="1">
      <alignment horizontal="center" vertical="center"/>
    </xf>
    <xf numFmtId="0" fontId="18" fillId="0" borderId="1" xfId="0" applyFont="1" applyBorder="1" applyAlignment="1">
      <alignment horizontal="left" vertical="center" wrapText="1"/>
    </xf>
    <xf numFmtId="0" fontId="18" fillId="0" borderId="8" xfId="3" applyFont="1" applyBorder="1" applyAlignment="1">
      <alignment horizontal="center" vertical="center"/>
    </xf>
    <xf numFmtId="0" fontId="18" fillId="0" borderId="7" xfId="3" applyFont="1" applyBorder="1" applyAlignment="1">
      <alignment horizontal="center" vertical="center"/>
    </xf>
    <xf numFmtId="0" fontId="18" fillId="0" borderId="8" xfId="3" applyFont="1" applyBorder="1" applyAlignment="1">
      <alignment horizontal="left" vertical="center"/>
    </xf>
    <xf numFmtId="0" fontId="2" fillId="0" borderId="7" xfId="0" applyFont="1" applyBorder="1" applyAlignment="1">
      <alignment horizontal="left" vertical="center"/>
    </xf>
    <xf numFmtId="0" fontId="22" fillId="0" borderId="8" xfId="0" applyFont="1" applyBorder="1" applyAlignment="1">
      <alignment horizontal="center" vertical="center" wrapText="1"/>
    </xf>
    <xf numFmtId="0" fontId="22" fillId="0" borderId="7" xfId="0" applyFont="1" applyBorder="1" applyAlignment="1">
      <alignment horizontal="center" vertical="center" wrapText="1"/>
    </xf>
    <xf numFmtId="0" fontId="5" fillId="5" borderId="7" xfId="2" applyFont="1" applyFill="1" applyBorder="1" applyAlignment="1">
      <alignment horizontal="center" vertical="center"/>
    </xf>
    <xf numFmtId="0" fontId="5" fillId="0" borderId="5" xfId="2" applyFont="1" applyBorder="1" applyAlignment="1">
      <alignment horizontal="center" vertical="center"/>
    </xf>
    <xf numFmtId="0" fontId="5" fillId="0" borderId="12" xfId="2" applyFont="1" applyBorder="1" applyAlignment="1">
      <alignment horizontal="center" vertical="center"/>
    </xf>
  </cellXfs>
  <cellStyles count="4">
    <cellStyle name="パーセント" xfId="1" builtinId="5"/>
    <cellStyle name="標準" xfId="0" builtinId="0"/>
    <cellStyle name="標準 2" xfId="2" xr:uid="{45B795D3-0E4E-4015-8924-DE475B78B1F0}"/>
    <cellStyle name="標準 3" xfId="3" xr:uid="{E5D8F95E-71DF-4EB0-B9B5-7FA8A46214B4}"/>
  </cellStyles>
  <dxfs count="3">
    <dxf>
      <font>
        <color rgb="FF9C0006"/>
      </font>
      <fill>
        <patternFill>
          <bgColor rgb="FFFFC7CE"/>
        </patternFill>
      </fill>
    </dxf>
    <dxf>
      <fill>
        <patternFill>
          <bgColor rgb="FFFFC000"/>
        </patternFill>
      </fill>
    </dxf>
    <dxf>
      <fill>
        <patternFill>
          <bgColor rgb="FFFFC000"/>
        </patternFill>
      </fill>
    </dxf>
  </dxfs>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11278</xdr:colOff>
      <xdr:row>35</xdr:row>
      <xdr:rowOff>162439</xdr:rowOff>
    </xdr:from>
    <xdr:to>
      <xdr:col>30</xdr:col>
      <xdr:colOff>244393</xdr:colOff>
      <xdr:row>44</xdr:row>
      <xdr:rowOff>78213</xdr:rowOff>
    </xdr:to>
    <xdr:sp macro="" textlink="">
      <xdr:nvSpPr>
        <xdr:cNvPr id="2" name="四角形吹き出し 1">
          <a:extLst>
            <a:ext uri="{FF2B5EF4-FFF2-40B4-BE49-F238E27FC236}">
              <a16:creationId xmlns:a16="http://schemas.microsoft.com/office/drawing/2014/main" id="{00000000-0008-0000-0000-000002000000}"/>
            </a:ext>
          </a:extLst>
        </xdr:cNvPr>
        <xdr:cNvSpPr/>
      </xdr:nvSpPr>
      <xdr:spPr>
        <a:xfrm flipH="1">
          <a:off x="7114668" y="8557354"/>
          <a:ext cx="3494217" cy="1562469"/>
        </a:xfrm>
        <a:prstGeom prst="wedgeRectCallout">
          <a:avLst>
            <a:gd name="adj1" fmla="val -44462"/>
            <a:gd name="adj2" fmla="val 79700"/>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latin typeface="ＭＳ ゴシック" panose="020B0609070205080204" pitchFamily="49" charset="-128"/>
              <a:ea typeface="ＭＳ ゴシック" panose="020B0609070205080204" pitchFamily="49" charset="-128"/>
            </a:rPr>
            <a:t>◆補助金額の考え方</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補助金額（合計）は、補助対象事業費（合計）</a:t>
          </a:r>
          <a:r>
            <a:rPr kumimoji="1" lang="en-US" altLang="ja-JP" sz="1100">
              <a:latin typeface="ＭＳ ゴシック" panose="020B0609070205080204" pitchFamily="49" charset="-128"/>
              <a:ea typeface="ＭＳ ゴシック" panose="020B0609070205080204" pitchFamily="49" charset="-128"/>
            </a:rPr>
            <a:t>×1/3</a:t>
          </a:r>
          <a:r>
            <a:rPr kumimoji="1" lang="ja-JP" altLang="en-US" sz="1100">
              <a:latin typeface="ＭＳ ゴシック" panose="020B0609070205080204" pitchFamily="49" charset="-128"/>
              <a:ea typeface="ＭＳ ゴシック" panose="020B0609070205080204" pitchFamily="49" charset="-128"/>
            </a:rPr>
            <a:t>（千円未満切り捨て）としてください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個人毎の補助金額は、補助金額（合計）を個人毎の補助対象事業費の</a:t>
          </a:r>
          <a:r>
            <a:rPr kumimoji="1" lang="en-US" altLang="ja-JP" sz="1100">
              <a:latin typeface="ＭＳ ゴシック" panose="020B0609070205080204" pitchFamily="49" charset="-128"/>
              <a:ea typeface="ＭＳ ゴシック" panose="020B0609070205080204" pitchFamily="49" charset="-128"/>
            </a:rPr>
            <a:t>1/3</a:t>
          </a:r>
          <a:r>
            <a:rPr kumimoji="1" lang="ja-JP" altLang="en-US" sz="1100">
              <a:latin typeface="ＭＳ ゴシック" panose="020B0609070205080204" pitchFamily="49" charset="-128"/>
              <a:ea typeface="ＭＳ ゴシック" panose="020B0609070205080204" pitchFamily="49" charset="-128"/>
            </a:rPr>
            <a:t>以内になるよう振り分けてください。</a:t>
          </a:r>
        </a:p>
      </xdr:txBody>
    </xdr:sp>
    <xdr:clientData/>
  </xdr:twoCellAnchor>
  <xdr:twoCellAnchor>
    <xdr:from>
      <xdr:col>1</xdr:col>
      <xdr:colOff>732707</xdr:colOff>
      <xdr:row>31</xdr:row>
      <xdr:rowOff>20530</xdr:rowOff>
    </xdr:from>
    <xdr:to>
      <xdr:col>14</xdr:col>
      <xdr:colOff>16602</xdr:colOff>
      <xdr:row>44</xdr:row>
      <xdr:rowOff>168695</xdr:rowOff>
    </xdr:to>
    <xdr:sp macro="" textlink="">
      <xdr:nvSpPr>
        <xdr:cNvPr id="3" name="テキスト ボックス 2">
          <a:extLst>
            <a:ext uri="{FF2B5EF4-FFF2-40B4-BE49-F238E27FC236}">
              <a16:creationId xmlns:a16="http://schemas.microsoft.com/office/drawing/2014/main" id="{5F2E9891-C0C7-44AE-9BC8-616548375673}"/>
            </a:ext>
          </a:extLst>
        </xdr:cNvPr>
        <xdr:cNvSpPr txBox="1"/>
      </xdr:nvSpPr>
      <xdr:spPr>
        <a:xfrm>
          <a:off x="1001775" y="7683581"/>
          <a:ext cx="4471522" cy="2526724"/>
        </a:xfrm>
        <a:prstGeom prst="wedgeRectCallout">
          <a:avLst>
            <a:gd name="adj1" fmla="val -70597"/>
            <a:gd name="adj2" fmla="val -66134"/>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latin typeface="ＭＳ ゴシック" panose="020B0609070205080204" pitchFamily="49" charset="-128"/>
              <a:ea typeface="ＭＳ ゴシック" panose="020B0609070205080204" pitchFamily="49" charset="-128"/>
            </a:rPr>
            <a:t>同一名義で別タイプを選択される場合の通し番号は同じものを記入してください。</a:t>
          </a:r>
          <a:endParaRPr kumimoji="1" lang="en-US" altLang="ja-JP" sz="1600" b="1">
            <a:latin typeface="ＭＳ ゴシック" panose="020B0609070205080204" pitchFamily="49" charset="-128"/>
            <a:ea typeface="ＭＳ ゴシック" panose="020B0609070205080204" pitchFamily="49" charset="-128"/>
          </a:endParaRPr>
        </a:p>
        <a:p>
          <a:pPr algn="l"/>
          <a:r>
            <a:rPr kumimoji="1" lang="ja-JP" altLang="en-US" sz="1600" b="1">
              <a:latin typeface="ＭＳ ゴシック" panose="020B0609070205080204" pitchFamily="49" charset="-128"/>
              <a:ea typeface="ＭＳ ゴシック" panose="020B0609070205080204" pitchFamily="49" charset="-128"/>
            </a:rPr>
            <a:t>例：</a:t>
          </a:r>
          <a:endParaRPr kumimoji="1" lang="en-US" altLang="ja-JP" sz="1600" b="1">
            <a:latin typeface="ＭＳ ゴシック" panose="020B0609070205080204" pitchFamily="49" charset="-128"/>
            <a:ea typeface="ＭＳ ゴシック" panose="020B0609070205080204" pitchFamily="49" charset="-128"/>
          </a:endParaRPr>
        </a:p>
        <a:p>
          <a:pPr algn="l"/>
          <a:r>
            <a:rPr kumimoji="1" lang="en-US" altLang="ja-JP" sz="1600" b="1">
              <a:latin typeface="ＭＳ ゴシック" panose="020B0609070205080204" pitchFamily="49" charset="-128"/>
              <a:ea typeface="ＭＳ ゴシック" panose="020B0609070205080204" pitchFamily="49" charset="-128"/>
            </a:rPr>
            <a:t>No.1</a:t>
          </a:r>
          <a:r>
            <a:rPr kumimoji="1" lang="ja-JP" altLang="en-US" sz="1600" b="1">
              <a:latin typeface="ＭＳ ゴシック" panose="020B0609070205080204" pitchFamily="49" charset="-128"/>
              <a:ea typeface="ＭＳ ゴシック" panose="020B0609070205080204" pitchFamily="49" charset="-128"/>
            </a:rPr>
            <a:t>　</a:t>
          </a:r>
          <a:r>
            <a:rPr kumimoji="1" lang="en-US" altLang="ja-JP" sz="1600" b="1">
              <a:latin typeface="ＭＳ ゴシック" panose="020B0609070205080204" pitchFamily="49" charset="-128"/>
              <a:ea typeface="ＭＳ ゴシック" panose="020B0609070205080204" pitchFamily="49" charset="-128"/>
            </a:rPr>
            <a:t>A</a:t>
          </a:r>
          <a:r>
            <a:rPr kumimoji="1" lang="ja-JP" altLang="en-US" sz="1600" b="1">
              <a:latin typeface="ＭＳ ゴシック" panose="020B0609070205080204" pitchFamily="49" charset="-128"/>
              <a:ea typeface="ＭＳ ゴシック" panose="020B0609070205080204" pitchFamily="49" charset="-128"/>
            </a:rPr>
            <a:t>氏　①燃油</a:t>
          </a:r>
          <a:endParaRPr kumimoji="1" lang="en-US" altLang="ja-JP" sz="1600" b="1">
            <a:latin typeface="ＭＳ ゴシック" panose="020B0609070205080204" pitchFamily="49" charset="-128"/>
            <a:ea typeface="ＭＳ ゴシック" panose="020B0609070205080204" pitchFamily="49" charset="-128"/>
          </a:endParaRPr>
        </a:p>
        <a:p>
          <a:pPr algn="l"/>
          <a:r>
            <a:rPr kumimoji="1" lang="en-US" altLang="ja-JP" sz="1600" b="1">
              <a:latin typeface="ＭＳ ゴシック" panose="020B0609070205080204" pitchFamily="49" charset="-128"/>
              <a:ea typeface="ＭＳ ゴシック" panose="020B0609070205080204" pitchFamily="49" charset="-128"/>
            </a:rPr>
            <a:t>No.1</a:t>
          </a:r>
          <a:r>
            <a:rPr kumimoji="1" lang="ja-JP" altLang="en-US" sz="1600" b="1">
              <a:latin typeface="ＭＳ ゴシック" panose="020B0609070205080204" pitchFamily="49" charset="-128"/>
              <a:ea typeface="ＭＳ ゴシック" panose="020B0609070205080204" pitchFamily="49" charset="-128"/>
            </a:rPr>
            <a:t>　</a:t>
          </a:r>
          <a:r>
            <a:rPr kumimoji="1" lang="en-US" altLang="ja-JP" sz="1600" b="1">
              <a:latin typeface="ＭＳ ゴシック" panose="020B0609070205080204" pitchFamily="49" charset="-128"/>
              <a:ea typeface="ＭＳ ゴシック" panose="020B0609070205080204" pitchFamily="49" charset="-128"/>
            </a:rPr>
            <a:t>A</a:t>
          </a:r>
          <a:r>
            <a:rPr kumimoji="1" lang="ja-JP" altLang="en-US" sz="1600" b="1">
              <a:latin typeface="ＭＳ ゴシック" panose="020B0609070205080204" pitchFamily="49" charset="-128"/>
              <a:ea typeface="ＭＳ ゴシック" panose="020B0609070205080204" pitchFamily="49" charset="-128"/>
            </a:rPr>
            <a:t>氏　③農薬</a:t>
          </a:r>
          <a:endParaRPr kumimoji="1" lang="en-US" altLang="ja-JP" sz="1600" b="1">
            <a:latin typeface="ＭＳ ゴシック" panose="020B0609070205080204" pitchFamily="49" charset="-128"/>
            <a:ea typeface="ＭＳ ゴシック" panose="020B0609070205080204" pitchFamily="49" charset="-128"/>
          </a:endParaRPr>
        </a:p>
        <a:p>
          <a:pPr algn="l"/>
          <a:r>
            <a:rPr kumimoji="1" lang="en-US" altLang="ja-JP" sz="1600" b="1">
              <a:latin typeface="ＭＳ ゴシック" panose="020B0609070205080204" pitchFamily="49" charset="-128"/>
              <a:ea typeface="ＭＳ ゴシック" panose="020B0609070205080204" pitchFamily="49" charset="-128"/>
            </a:rPr>
            <a:t>No.2</a:t>
          </a:r>
          <a:r>
            <a:rPr kumimoji="1" lang="ja-JP" altLang="en-US" sz="1600" b="1">
              <a:latin typeface="ＭＳ ゴシック" panose="020B0609070205080204" pitchFamily="49" charset="-128"/>
              <a:ea typeface="ＭＳ ゴシック" panose="020B0609070205080204" pitchFamily="49" charset="-128"/>
            </a:rPr>
            <a:t>　</a:t>
          </a:r>
          <a:r>
            <a:rPr kumimoji="1" lang="en-US" altLang="ja-JP" sz="1600" b="1">
              <a:latin typeface="ＭＳ ゴシック" panose="020B0609070205080204" pitchFamily="49" charset="-128"/>
              <a:ea typeface="ＭＳ ゴシック" panose="020B0609070205080204" pitchFamily="49" charset="-128"/>
            </a:rPr>
            <a:t>B</a:t>
          </a:r>
          <a:r>
            <a:rPr kumimoji="1" lang="ja-JP" altLang="en-US" sz="1600" b="1">
              <a:latin typeface="ＭＳ ゴシック" panose="020B0609070205080204" pitchFamily="49" charset="-128"/>
              <a:ea typeface="ＭＳ ゴシック" panose="020B0609070205080204" pitchFamily="49" charset="-128"/>
            </a:rPr>
            <a:t>氏　①燃油</a:t>
          </a:r>
          <a:endParaRPr kumimoji="1" lang="en-US" altLang="ja-JP" sz="1600" b="1">
            <a:latin typeface="ＭＳ ゴシック" panose="020B0609070205080204" pitchFamily="49" charset="-128"/>
            <a:ea typeface="ＭＳ ゴシック" panose="020B0609070205080204" pitchFamily="49" charset="-128"/>
          </a:endParaRPr>
        </a:p>
        <a:p>
          <a:pPr algn="l"/>
          <a:r>
            <a:rPr kumimoji="1" lang="ja-JP" altLang="en-US" sz="1600" b="1">
              <a:latin typeface="ＭＳ ゴシック" panose="020B0609070205080204" pitchFamily="49" charset="-128"/>
              <a:ea typeface="ＭＳ ゴシック" panose="020B0609070205080204" pitchFamily="49" charset="-128"/>
            </a:rPr>
            <a:t>　　　・</a:t>
          </a:r>
          <a:endParaRPr kumimoji="1" lang="en-US" altLang="ja-JP" sz="1600" b="1">
            <a:latin typeface="ＭＳ ゴシック" panose="020B0609070205080204" pitchFamily="49" charset="-128"/>
            <a:ea typeface="ＭＳ ゴシック" panose="020B0609070205080204" pitchFamily="49" charset="-128"/>
          </a:endParaRPr>
        </a:p>
        <a:p>
          <a:pPr algn="l"/>
          <a:r>
            <a:rPr kumimoji="1" lang="ja-JP" altLang="en-US" sz="1600" b="1">
              <a:latin typeface="ＭＳ ゴシック" panose="020B0609070205080204" pitchFamily="49" charset="-128"/>
              <a:ea typeface="ＭＳ ゴシック" panose="020B0609070205080204" pitchFamily="49" charset="-128"/>
            </a:rPr>
            <a:t>　　　・</a:t>
          </a:r>
          <a:endParaRPr kumimoji="1" lang="en-US" altLang="ja-JP" sz="1600" b="1">
            <a:latin typeface="ＭＳ ゴシック" panose="020B0609070205080204" pitchFamily="49" charset="-128"/>
            <a:ea typeface="ＭＳ ゴシック" panose="020B0609070205080204" pitchFamily="49" charset="-128"/>
          </a:endParaRPr>
        </a:p>
        <a:p>
          <a:pPr algn="l"/>
          <a:r>
            <a:rPr kumimoji="1" lang="ja-JP" altLang="en-US" sz="1600" b="1">
              <a:latin typeface="ＭＳ ゴシック" panose="020B0609070205080204" pitchFamily="49" charset="-128"/>
              <a:ea typeface="ＭＳ ゴシック" panose="020B0609070205080204" pitchFamily="49" charset="-128"/>
            </a:rPr>
            <a:t>　　　・</a:t>
          </a:r>
          <a:endParaRPr kumimoji="1" lang="en-US" altLang="ja-JP" sz="1600" b="1">
            <a:latin typeface="ＭＳ ゴシック" panose="020B0609070205080204" pitchFamily="49" charset="-128"/>
            <a:ea typeface="ＭＳ ゴシック" panose="020B0609070205080204" pitchFamily="49" charset="-128"/>
          </a:endParaRPr>
        </a:p>
        <a:p>
          <a:pPr algn="l"/>
          <a:endParaRPr kumimoji="1" lang="ja-JP" altLang="en-US" sz="1600" b="1">
            <a:latin typeface="ＭＳ ゴシック" panose="020B0609070205080204" pitchFamily="49" charset="-128"/>
            <a:ea typeface="ＭＳ ゴシック" panose="020B0609070205080204" pitchFamily="49" charset="-128"/>
          </a:endParaRPr>
        </a:p>
      </xdr:txBody>
    </xdr:sp>
    <xdr:clientData/>
  </xdr:twoCellAnchor>
  <xdr:twoCellAnchor>
    <xdr:from>
      <xdr:col>43</xdr:col>
      <xdr:colOff>241139</xdr:colOff>
      <xdr:row>10</xdr:row>
      <xdr:rowOff>880158</xdr:rowOff>
    </xdr:from>
    <xdr:to>
      <xdr:col>50</xdr:col>
      <xdr:colOff>238724</xdr:colOff>
      <xdr:row>14</xdr:row>
      <xdr:rowOff>130268</xdr:rowOff>
    </xdr:to>
    <xdr:sp macro="" textlink="">
      <xdr:nvSpPr>
        <xdr:cNvPr id="4" name="テキスト ボックス 3">
          <a:extLst>
            <a:ext uri="{FF2B5EF4-FFF2-40B4-BE49-F238E27FC236}">
              <a16:creationId xmlns:a16="http://schemas.microsoft.com/office/drawing/2014/main" id="{9CCD810D-AEBF-4879-9972-85617601E1CA}"/>
            </a:ext>
          </a:extLst>
        </xdr:cNvPr>
        <xdr:cNvSpPr txBox="1"/>
      </xdr:nvSpPr>
      <xdr:spPr>
        <a:xfrm>
          <a:off x="14299557" y="3122753"/>
          <a:ext cx="3578502" cy="1082768"/>
        </a:xfrm>
        <a:prstGeom prst="wedgeRectCallout">
          <a:avLst>
            <a:gd name="adj1" fmla="val -64693"/>
            <a:gd name="adj2" fmla="val 57486"/>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ＭＳ ゴシック" panose="020B0609070205080204" pitchFamily="49" charset="-128"/>
              <a:ea typeface="ＭＳ ゴシック" panose="020B0609070205080204" pitchFamily="49" charset="-128"/>
            </a:rPr>
            <a:t>補助率</a:t>
          </a:r>
          <a:r>
            <a:rPr kumimoji="1" lang="en-US" altLang="ja-JP" sz="1600" b="1">
              <a:latin typeface="ＭＳ ゴシック" panose="020B0609070205080204" pitchFamily="49" charset="-128"/>
              <a:ea typeface="ＭＳ ゴシック" panose="020B0609070205080204" pitchFamily="49" charset="-128"/>
            </a:rPr>
            <a:t>1/3</a:t>
          </a:r>
          <a:r>
            <a:rPr kumimoji="1" lang="ja-JP" altLang="en-US" sz="1600" b="1">
              <a:latin typeface="ＭＳ ゴシック" panose="020B0609070205080204" pitchFamily="49" charset="-128"/>
              <a:ea typeface="ＭＳ ゴシック" panose="020B0609070205080204" pitchFamily="49" charset="-128"/>
            </a:rPr>
            <a:t>以内（</a:t>
          </a:r>
          <a:r>
            <a:rPr kumimoji="1" lang="en-US" altLang="ja-JP" sz="1600" b="1">
              <a:latin typeface="ＭＳ ゴシック" panose="020B0609070205080204" pitchFamily="49" charset="-128"/>
              <a:ea typeface="ＭＳ ゴシック" panose="020B0609070205080204" pitchFamily="49" charset="-128"/>
            </a:rPr>
            <a:t>33.3%</a:t>
          </a:r>
          <a:r>
            <a:rPr kumimoji="1" lang="ja-JP" altLang="en-US" sz="1600" b="1">
              <a:latin typeface="ＭＳ ゴシック" panose="020B0609070205080204" pitchFamily="49" charset="-128"/>
              <a:ea typeface="ＭＳ ゴシック" panose="020B0609070205080204" pitchFamily="49" charset="-128"/>
            </a:rPr>
            <a:t>以内）</a:t>
          </a:r>
          <a:endParaRPr kumimoji="1" lang="en-US" altLang="ja-JP" sz="1600" b="1">
            <a:latin typeface="ＭＳ ゴシック" panose="020B0609070205080204" pitchFamily="49" charset="-128"/>
            <a:ea typeface="ＭＳ ゴシック" panose="020B0609070205080204" pitchFamily="49" charset="-128"/>
          </a:endParaRPr>
        </a:p>
        <a:p>
          <a:pPr algn="ctr"/>
          <a:r>
            <a:rPr kumimoji="1" lang="ja-JP" altLang="en-US" sz="1600" b="1">
              <a:latin typeface="ＭＳ ゴシック" panose="020B0609070205080204" pitchFamily="49" charset="-128"/>
              <a:ea typeface="ＭＳ ゴシック" panose="020B0609070205080204" pitchFamily="49" charset="-128"/>
            </a:rPr>
            <a:t>になっているか確認してください</a:t>
          </a:r>
        </a:p>
      </xdr:txBody>
    </xdr:sp>
    <xdr:clientData/>
  </xdr:twoCellAnchor>
  <xdr:twoCellAnchor>
    <xdr:from>
      <xdr:col>31</xdr:col>
      <xdr:colOff>36171</xdr:colOff>
      <xdr:row>62</xdr:row>
      <xdr:rowOff>144684</xdr:rowOff>
    </xdr:from>
    <xdr:to>
      <xdr:col>46</xdr:col>
      <xdr:colOff>340248</xdr:colOff>
      <xdr:row>68</xdr:row>
      <xdr:rowOff>120570</xdr:rowOff>
    </xdr:to>
    <xdr:sp macro="" textlink="">
      <xdr:nvSpPr>
        <xdr:cNvPr id="5" name="テキスト ボックス 4">
          <a:extLst>
            <a:ext uri="{FF2B5EF4-FFF2-40B4-BE49-F238E27FC236}">
              <a16:creationId xmlns:a16="http://schemas.microsoft.com/office/drawing/2014/main" id="{65D6983E-F291-408C-B5B1-4D6AA6AD2597}"/>
            </a:ext>
          </a:extLst>
        </xdr:cNvPr>
        <xdr:cNvSpPr txBox="1"/>
      </xdr:nvSpPr>
      <xdr:spPr>
        <a:xfrm>
          <a:off x="10766867" y="13383228"/>
          <a:ext cx="4463729" cy="988671"/>
        </a:xfrm>
        <a:prstGeom prst="wedgeRectCallout">
          <a:avLst>
            <a:gd name="adj1" fmla="val -62494"/>
            <a:gd name="adj2" fmla="val -18455"/>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latin typeface="ＭＳ ゴシック" panose="020B0609070205080204" pitchFamily="49" charset="-128"/>
              <a:ea typeface="ＭＳ ゴシック" panose="020B0609070205080204" pitchFamily="49" charset="-128"/>
            </a:rPr>
            <a:t>ここも該当箇所について</a:t>
          </a:r>
          <a:endParaRPr kumimoji="1" lang="en-US" altLang="ja-JP" sz="1600" b="1">
            <a:latin typeface="ＭＳ ゴシック" panose="020B0609070205080204" pitchFamily="49" charset="-128"/>
            <a:ea typeface="ＭＳ ゴシック" panose="020B0609070205080204" pitchFamily="49" charset="-128"/>
          </a:endParaRPr>
        </a:p>
        <a:p>
          <a:pPr algn="l"/>
          <a:r>
            <a:rPr kumimoji="1" lang="ja-JP" altLang="en-US" sz="1600" b="1">
              <a:latin typeface="ＭＳ ゴシック" panose="020B0609070205080204" pitchFamily="49" charset="-128"/>
              <a:ea typeface="ＭＳ ゴシック" panose="020B0609070205080204" pitchFamily="49" charset="-128"/>
            </a:rPr>
            <a:t>記入してください。</a:t>
          </a:r>
        </a:p>
      </xdr:txBody>
    </xdr:sp>
    <xdr:clientData/>
  </xdr:twoCellAnchor>
  <xdr:twoCellAnchor>
    <xdr:from>
      <xdr:col>46</xdr:col>
      <xdr:colOff>578189</xdr:colOff>
      <xdr:row>22</xdr:row>
      <xdr:rowOff>96865</xdr:rowOff>
    </xdr:from>
    <xdr:to>
      <xdr:col>53</xdr:col>
      <xdr:colOff>223274</xdr:colOff>
      <xdr:row>27</xdr:row>
      <xdr:rowOff>139916</xdr:rowOff>
    </xdr:to>
    <xdr:sp macro="" textlink="">
      <xdr:nvSpPr>
        <xdr:cNvPr id="6" name="テキスト ボックス 5">
          <a:extLst>
            <a:ext uri="{FF2B5EF4-FFF2-40B4-BE49-F238E27FC236}">
              <a16:creationId xmlns:a16="http://schemas.microsoft.com/office/drawing/2014/main" id="{62F60FE1-DBCB-4C75-97EE-1E3FC29FF28D}"/>
            </a:ext>
          </a:extLst>
        </xdr:cNvPr>
        <xdr:cNvSpPr txBox="1"/>
      </xdr:nvSpPr>
      <xdr:spPr>
        <a:xfrm>
          <a:off x="15807426" y="5941018"/>
          <a:ext cx="4466780" cy="1130084"/>
        </a:xfrm>
        <a:prstGeom prst="wedgeRectCallout">
          <a:avLst>
            <a:gd name="adj1" fmla="val -98748"/>
            <a:gd name="adj2" fmla="val 4180"/>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latin typeface="ＭＳ ゴシック" panose="020B0609070205080204" pitchFamily="49" charset="-128"/>
              <a:ea typeface="ＭＳ ゴシック" panose="020B0609070205080204" pitchFamily="49" charset="-128"/>
            </a:rPr>
            <a:t>令和８年度事業実施分において、第１回目にすでに事業申請実績がある場合は記載してください。</a:t>
          </a:r>
          <a:endParaRPr kumimoji="1" lang="en-US" altLang="ja-JP" sz="1600" b="1">
            <a:latin typeface="ＭＳ ゴシック" panose="020B0609070205080204" pitchFamily="49" charset="-128"/>
            <a:ea typeface="ＭＳ ゴシック" panose="020B0609070205080204" pitchFamily="49" charset="-128"/>
          </a:endParaRPr>
        </a:p>
        <a:p>
          <a:pPr algn="l"/>
          <a:endParaRPr kumimoji="1" lang="ja-JP" altLang="en-US" sz="1600" b="1">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13</xdr:row>
      <xdr:rowOff>142875</xdr:rowOff>
    </xdr:from>
    <xdr:to>
      <xdr:col>1</xdr:col>
      <xdr:colOff>419100</xdr:colOff>
      <xdr:row>14</xdr:row>
      <xdr:rowOff>133350</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342900" y="3724275"/>
          <a:ext cx="352425" cy="2286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9525</xdr:colOff>
      <xdr:row>13</xdr:row>
      <xdr:rowOff>133350</xdr:rowOff>
    </xdr:from>
    <xdr:to>
      <xdr:col>3</xdr:col>
      <xdr:colOff>85725</xdr:colOff>
      <xdr:row>14</xdr:row>
      <xdr:rowOff>123825</xdr:rowOff>
    </xdr:to>
    <xdr:sp macro="" textlink="">
      <xdr:nvSpPr>
        <xdr:cNvPr id="3" name="楕円 2">
          <a:extLst>
            <a:ext uri="{FF2B5EF4-FFF2-40B4-BE49-F238E27FC236}">
              <a16:creationId xmlns:a16="http://schemas.microsoft.com/office/drawing/2014/main" id="{00000000-0008-0000-0200-000003000000}"/>
            </a:ext>
          </a:extLst>
        </xdr:cNvPr>
        <xdr:cNvSpPr/>
      </xdr:nvSpPr>
      <xdr:spPr>
        <a:xfrm>
          <a:off x="1276350" y="3714750"/>
          <a:ext cx="352425" cy="2286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273843</xdr:colOff>
      <xdr:row>11</xdr:row>
      <xdr:rowOff>57150</xdr:rowOff>
    </xdr:from>
    <xdr:to>
      <xdr:col>22</xdr:col>
      <xdr:colOff>107155</xdr:colOff>
      <xdr:row>11</xdr:row>
      <xdr:rowOff>345281</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5512593" y="2962275"/>
          <a:ext cx="1476375" cy="28813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23813</xdr:colOff>
      <xdr:row>11</xdr:row>
      <xdr:rowOff>47626</xdr:rowOff>
    </xdr:from>
    <xdr:to>
      <xdr:col>29</xdr:col>
      <xdr:colOff>250031</xdr:colOff>
      <xdr:row>11</xdr:row>
      <xdr:rowOff>333376</xdr:rowOff>
    </xdr:to>
    <xdr:sp macro="" textlink="">
      <xdr:nvSpPr>
        <xdr:cNvPr id="5" name="楕円 4">
          <a:extLst>
            <a:ext uri="{FF2B5EF4-FFF2-40B4-BE49-F238E27FC236}">
              <a16:creationId xmlns:a16="http://schemas.microsoft.com/office/drawing/2014/main" id="{00000000-0008-0000-0200-000005000000}"/>
            </a:ext>
          </a:extLst>
        </xdr:cNvPr>
        <xdr:cNvSpPr/>
      </xdr:nvSpPr>
      <xdr:spPr>
        <a:xfrm>
          <a:off x="7179469" y="2952751"/>
          <a:ext cx="2012156" cy="2857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238125</xdr:colOff>
      <xdr:row>34</xdr:row>
      <xdr:rowOff>130969</xdr:rowOff>
    </xdr:from>
    <xdr:to>
      <xdr:col>30</xdr:col>
      <xdr:colOff>41584</xdr:colOff>
      <xdr:row>43</xdr:row>
      <xdr:rowOff>55907</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flipH="1">
          <a:off x="5750719" y="8001000"/>
          <a:ext cx="3506303" cy="1532282"/>
        </a:xfrm>
        <a:prstGeom prst="wedgeRectCallout">
          <a:avLst>
            <a:gd name="adj1" fmla="val -44462"/>
            <a:gd name="adj2" fmla="val 79700"/>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latin typeface="ＭＳ ゴシック" panose="020B0609070205080204" pitchFamily="49" charset="-128"/>
              <a:ea typeface="ＭＳ ゴシック" panose="020B0609070205080204" pitchFamily="49" charset="-128"/>
            </a:rPr>
            <a:t>◆補助金額の考え方</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補助金額（合計）は、補助対象事業費（合計）</a:t>
          </a:r>
          <a:r>
            <a:rPr kumimoji="1" lang="en-US" altLang="ja-JP" sz="1100">
              <a:latin typeface="ＭＳ ゴシック" panose="020B0609070205080204" pitchFamily="49" charset="-128"/>
              <a:ea typeface="ＭＳ ゴシック" panose="020B0609070205080204" pitchFamily="49" charset="-128"/>
            </a:rPr>
            <a:t>×1/3</a:t>
          </a:r>
          <a:r>
            <a:rPr kumimoji="1" lang="ja-JP" altLang="en-US" sz="1100">
              <a:latin typeface="ＭＳ ゴシック" panose="020B0609070205080204" pitchFamily="49" charset="-128"/>
              <a:ea typeface="ＭＳ ゴシック" panose="020B0609070205080204" pitchFamily="49" charset="-128"/>
            </a:rPr>
            <a:t>（千円未満切り捨て）としてください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個人毎の補助金額は、補助金額（合計）を個人毎の補助対象事業費の</a:t>
          </a:r>
          <a:r>
            <a:rPr kumimoji="1" lang="en-US" altLang="ja-JP" sz="1100">
              <a:latin typeface="ＭＳ ゴシック" panose="020B0609070205080204" pitchFamily="49" charset="-128"/>
              <a:ea typeface="ＭＳ ゴシック" panose="020B0609070205080204" pitchFamily="49" charset="-128"/>
            </a:rPr>
            <a:t>1/3</a:t>
          </a:r>
          <a:r>
            <a:rPr kumimoji="1" lang="ja-JP" altLang="en-US" sz="1100">
              <a:latin typeface="ＭＳ ゴシック" panose="020B0609070205080204" pitchFamily="49" charset="-128"/>
              <a:ea typeface="ＭＳ ゴシック" panose="020B0609070205080204" pitchFamily="49" charset="-128"/>
            </a:rPr>
            <a:t>以内になるよう振り分けてください。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1094331</xdr:colOff>
      <xdr:row>9</xdr:row>
      <xdr:rowOff>1</xdr:rowOff>
    </xdr:from>
    <xdr:to>
      <xdr:col>7</xdr:col>
      <xdr:colOff>718149</xdr:colOff>
      <xdr:row>15</xdr:row>
      <xdr:rowOff>77365</xdr:rowOff>
    </xdr:to>
    <xdr:sp macro="" textlink="">
      <xdr:nvSpPr>
        <xdr:cNvPr id="2" name="四角形吹き出し 1">
          <a:extLst>
            <a:ext uri="{FF2B5EF4-FFF2-40B4-BE49-F238E27FC236}">
              <a16:creationId xmlns:a16="http://schemas.microsoft.com/office/drawing/2014/main" id="{00000000-0008-0000-0100-000002000000}"/>
            </a:ext>
          </a:extLst>
        </xdr:cNvPr>
        <xdr:cNvSpPr/>
      </xdr:nvSpPr>
      <xdr:spPr>
        <a:xfrm flipH="1">
          <a:off x="4904331" y="2524126"/>
          <a:ext cx="3517162" cy="1518020"/>
        </a:xfrm>
        <a:prstGeom prst="wedgeRectCallout">
          <a:avLst>
            <a:gd name="adj1" fmla="val -65060"/>
            <a:gd name="adj2" fmla="val -42575"/>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latin typeface="ＭＳ ゴシック" panose="020B0609070205080204" pitchFamily="49" charset="-128"/>
              <a:ea typeface="ＭＳ ゴシック" panose="020B0609070205080204" pitchFamily="49" charset="-128"/>
            </a:rPr>
            <a:t>◆今回導入資材の㎡単価の考え方</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別紙様式１の「２ 事業の実施内容」の「事業費」から「補助金額」を引いた額を、「実施面積」で割った単価を記載してください。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既存資材と同一（同機能）資材の導入や、使用年数が変わらない資材の導入は認められません。</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13</xdr:col>
      <xdr:colOff>452438</xdr:colOff>
      <xdr:row>3</xdr:row>
      <xdr:rowOff>130969</xdr:rowOff>
    </xdr:from>
    <xdr:to>
      <xdr:col>18</xdr:col>
      <xdr:colOff>302419</xdr:colOff>
      <xdr:row>6</xdr:row>
      <xdr:rowOff>7938</xdr:rowOff>
    </xdr:to>
    <xdr:sp macro="" textlink="">
      <xdr:nvSpPr>
        <xdr:cNvPr id="3" name="テキスト ボックス 2">
          <a:extLst>
            <a:ext uri="{FF2B5EF4-FFF2-40B4-BE49-F238E27FC236}">
              <a16:creationId xmlns:a16="http://schemas.microsoft.com/office/drawing/2014/main" id="{BCC04EC9-8200-41B9-8659-34AC6F765138}"/>
            </a:ext>
          </a:extLst>
        </xdr:cNvPr>
        <xdr:cNvSpPr txBox="1"/>
      </xdr:nvSpPr>
      <xdr:spPr>
        <a:xfrm>
          <a:off x="13323094" y="988219"/>
          <a:ext cx="3124200" cy="793750"/>
        </a:xfrm>
        <a:prstGeom prst="wedgeRectCallout">
          <a:avLst>
            <a:gd name="adj1" fmla="val -57851"/>
            <a:gd name="adj2" fmla="val 13917"/>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ゴシック" panose="020B0609070205080204" pitchFamily="49" charset="-128"/>
              <a:ea typeface="ＭＳ ゴシック" panose="020B0609070205080204" pitchFamily="49" charset="-128"/>
            </a:rPr>
            <a:t>削減率（％）は、</a:t>
          </a:r>
          <a:endParaRPr kumimoji="1" lang="en-US" altLang="ja-JP" sz="1600">
            <a:latin typeface="ＭＳ ゴシック" panose="020B0609070205080204" pitchFamily="49" charset="-128"/>
            <a:ea typeface="ＭＳ ゴシック" panose="020B0609070205080204" pitchFamily="49" charset="-128"/>
          </a:endParaRPr>
        </a:p>
        <a:p>
          <a:r>
            <a:rPr kumimoji="1" lang="ja-JP" altLang="en-US" sz="1600">
              <a:latin typeface="ＭＳ ゴシック" panose="020B0609070205080204" pitchFamily="49" charset="-128"/>
              <a:ea typeface="ＭＳ ゴシック" panose="020B0609070205080204" pitchFamily="49" charset="-128"/>
            </a:rPr>
            <a:t>別紙第１号様式へ転記</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514350</xdr:colOff>
      <xdr:row>6</xdr:row>
      <xdr:rowOff>180975</xdr:rowOff>
    </xdr:from>
    <xdr:to>
      <xdr:col>16</xdr:col>
      <xdr:colOff>352425</xdr:colOff>
      <xdr:row>10</xdr:row>
      <xdr:rowOff>57150</xdr:rowOff>
    </xdr:to>
    <xdr:sp macro="" textlink="">
      <xdr:nvSpPr>
        <xdr:cNvPr id="2" name="テキスト ボックス 1">
          <a:extLst>
            <a:ext uri="{FF2B5EF4-FFF2-40B4-BE49-F238E27FC236}">
              <a16:creationId xmlns:a16="http://schemas.microsoft.com/office/drawing/2014/main" id="{6FE4E197-4F01-49EE-BD5C-062AE53E6DBA}"/>
            </a:ext>
          </a:extLst>
        </xdr:cNvPr>
        <xdr:cNvSpPr txBox="1"/>
      </xdr:nvSpPr>
      <xdr:spPr>
        <a:xfrm>
          <a:off x="9207500" y="1851025"/>
          <a:ext cx="3140075" cy="790575"/>
        </a:xfrm>
        <a:prstGeom prst="wedgeRectCallout">
          <a:avLst>
            <a:gd name="adj1" fmla="val -57851"/>
            <a:gd name="adj2" fmla="val 13917"/>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ゴシック" panose="020B0609070205080204" pitchFamily="49" charset="-128"/>
              <a:ea typeface="ＭＳ ゴシック" panose="020B0609070205080204" pitchFamily="49" charset="-128"/>
            </a:rPr>
            <a:t>削減率（％）は、</a:t>
          </a:r>
          <a:endParaRPr kumimoji="1" lang="en-US" altLang="ja-JP" sz="1600">
            <a:latin typeface="ＭＳ ゴシック" panose="020B0609070205080204" pitchFamily="49" charset="-128"/>
            <a:ea typeface="ＭＳ ゴシック" panose="020B0609070205080204" pitchFamily="49" charset="-128"/>
          </a:endParaRPr>
        </a:p>
        <a:p>
          <a:r>
            <a:rPr kumimoji="1" lang="ja-JP" altLang="en-US" sz="1600">
              <a:latin typeface="ＭＳ ゴシック" panose="020B0609070205080204" pitchFamily="49" charset="-128"/>
              <a:ea typeface="ＭＳ ゴシック" panose="020B0609070205080204" pitchFamily="49" charset="-128"/>
            </a:rPr>
            <a:t>別紙第１号様式へ転記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Y81"/>
  <sheetViews>
    <sheetView view="pageBreakPreview" zoomScale="59" zoomScaleNormal="100" zoomScaleSheetLayoutView="59" workbookViewId="0">
      <selection activeCell="AU48" sqref="AU48"/>
    </sheetView>
  </sheetViews>
  <sheetFormatPr defaultColWidth="9" defaultRowHeight="12.9"/>
  <cols>
    <col min="1" max="1" width="3.5703125" style="2" customWidth="1"/>
    <col min="2" max="2" width="13" style="2" customWidth="1"/>
    <col min="3" max="5" width="3.5703125" style="2" customWidth="1"/>
    <col min="6" max="6" width="9.5703125" style="2" customWidth="1"/>
    <col min="7" max="7" width="5.234375" style="2" customWidth="1"/>
    <col min="8" max="8" width="4.47265625" style="2" customWidth="1"/>
    <col min="9" max="9" width="3.80859375" style="4" customWidth="1"/>
    <col min="10" max="11" width="4.5703125" style="4" customWidth="1"/>
    <col min="12" max="14" width="4.09375" style="2" customWidth="1"/>
    <col min="15" max="15" width="3.5703125" style="2" customWidth="1"/>
    <col min="16" max="16" width="4.80859375" style="2" customWidth="1"/>
    <col min="17" max="18" width="4.234375" style="2" customWidth="1"/>
    <col min="19" max="19" width="4.76171875" style="2" customWidth="1"/>
    <col min="20" max="24" width="3.5703125" style="2" customWidth="1"/>
    <col min="25" max="28" width="4.47265625" style="2" customWidth="1"/>
    <col min="29" max="40" width="3.5703125" style="2" customWidth="1"/>
    <col min="41" max="41" width="10.90234375" style="2" customWidth="1"/>
    <col min="42" max="46" width="3.5703125" style="2" customWidth="1"/>
    <col min="47" max="16384" width="9" style="2"/>
  </cols>
  <sheetData>
    <row r="1" spans="1:51">
      <c r="A1" s="1" t="s">
        <v>72</v>
      </c>
      <c r="B1" s="1"/>
    </row>
    <row r="2" spans="1:51">
      <c r="A2" s="1"/>
      <c r="B2" s="1"/>
    </row>
    <row r="3" spans="1:51" ht="16.5">
      <c r="A3" s="180" t="s">
        <v>74</v>
      </c>
      <c r="B3" s="180"/>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c r="AM3" s="180"/>
      <c r="AN3" s="180"/>
    </row>
    <row r="4" spans="1:51">
      <c r="A4" s="1"/>
      <c r="B4" s="1"/>
    </row>
    <row r="5" spans="1:51" ht="14.1">
      <c r="A5" s="3" t="s">
        <v>12</v>
      </c>
      <c r="B5" s="3"/>
      <c r="C5" s="5"/>
      <c r="D5" s="5"/>
      <c r="E5" s="5"/>
      <c r="F5" s="5"/>
    </row>
    <row r="6" spans="1:51" ht="15" customHeight="1">
      <c r="A6" s="144" t="s">
        <v>0</v>
      </c>
      <c r="B6" s="146"/>
      <c r="C6" s="101" t="s">
        <v>102</v>
      </c>
      <c r="D6" s="102"/>
      <c r="E6" s="102"/>
      <c r="F6" s="102"/>
      <c r="G6" s="102"/>
      <c r="H6" s="102"/>
      <c r="I6" s="102"/>
      <c r="J6" s="102"/>
      <c r="K6" s="102"/>
      <c r="L6" s="102"/>
      <c r="M6" s="102"/>
      <c r="N6" s="102"/>
      <c r="O6" s="102"/>
      <c r="P6" s="102"/>
      <c r="Q6" s="102"/>
      <c r="R6" s="102" t="s">
        <v>79</v>
      </c>
      <c r="S6" s="102"/>
      <c r="T6" s="102"/>
      <c r="U6" s="102"/>
      <c r="V6" s="102"/>
      <c r="W6" s="102"/>
      <c r="X6" s="102"/>
      <c r="Y6" s="102"/>
      <c r="Z6" s="102"/>
      <c r="AA6" s="102"/>
      <c r="AB6" s="102"/>
      <c r="AC6" s="102"/>
      <c r="AD6" s="102"/>
      <c r="AE6" s="102"/>
      <c r="AF6" s="102"/>
      <c r="AG6" s="102"/>
      <c r="AH6" s="102"/>
      <c r="AI6" s="214"/>
      <c r="AJ6" s="144" t="s">
        <v>85</v>
      </c>
      <c r="AK6" s="188"/>
      <c r="AL6" s="189"/>
      <c r="AM6" s="204"/>
      <c r="AN6" s="205"/>
    </row>
    <row r="7" spans="1:51" ht="15" customHeight="1">
      <c r="A7" s="150"/>
      <c r="B7" s="187"/>
      <c r="C7" s="96"/>
      <c r="D7" s="97"/>
      <c r="E7" s="97"/>
      <c r="F7" s="97"/>
      <c r="G7" s="97"/>
      <c r="H7" s="97"/>
      <c r="I7" s="97"/>
      <c r="J7" s="97"/>
      <c r="K7" s="97"/>
      <c r="L7" s="97"/>
      <c r="M7" s="97"/>
      <c r="N7" s="97"/>
      <c r="O7" s="97"/>
      <c r="P7" s="97"/>
      <c r="Q7" s="97"/>
      <c r="R7" s="74" t="s">
        <v>78</v>
      </c>
      <c r="S7" s="74"/>
      <c r="T7" s="74"/>
      <c r="U7" s="74"/>
      <c r="V7" s="74"/>
      <c r="W7" s="74"/>
      <c r="X7" s="74"/>
      <c r="Y7" s="74"/>
      <c r="Z7" s="74"/>
      <c r="AA7" s="74"/>
      <c r="AB7" s="74"/>
      <c r="AC7" s="74"/>
      <c r="AD7" s="74"/>
      <c r="AE7" s="74"/>
      <c r="AF7" s="74"/>
      <c r="AG7" s="74"/>
      <c r="AH7" s="74"/>
      <c r="AI7" s="196"/>
      <c r="AJ7" s="190"/>
      <c r="AK7" s="191"/>
      <c r="AL7" s="192"/>
      <c r="AM7" s="206"/>
      <c r="AN7" s="207"/>
    </row>
    <row r="8" spans="1:51" ht="15" customHeight="1">
      <c r="A8" s="150"/>
      <c r="B8" s="187"/>
      <c r="C8" s="210" t="s">
        <v>67</v>
      </c>
      <c r="D8" s="210"/>
      <c r="E8" s="210"/>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210"/>
      <c r="AJ8" s="190"/>
      <c r="AK8" s="191"/>
      <c r="AL8" s="192"/>
      <c r="AM8" s="206"/>
      <c r="AN8" s="207"/>
    </row>
    <row r="9" spans="1:51" ht="15" customHeight="1">
      <c r="A9" s="150"/>
      <c r="B9" s="187"/>
      <c r="C9" s="210"/>
      <c r="D9" s="210"/>
      <c r="E9" s="210"/>
      <c r="F9" s="210"/>
      <c r="G9" s="210"/>
      <c r="H9" s="210"/>
      <c r="I9" s="210"/>
      <c r="J9" s="210"/>
      <c r="K9" s="210"/>
      <c r="L9" s="210"/>
      <c r="M9" s="210"/>
      <c r="N9" s="210"/>
      <c r="O9" s="210"/>
      <c r="P9" s="210"/>
      <c r="Q9" s="210"/>
      <c r="R9" s="210"/>
      <c r="S9" s="210"/>
      <c r="T9" s="210"/>
      <c r="U9" s="210"/>
      <c r="V9" s="210"/>
      <c r="W9" s="210"/>
      <c r="X9" s="210"/>
      <c r="Y9" s="210"/>
      <c r="Z9" s="210"/>
      <c r="AA9" s="210"/>
      <c r="AB9" s="210"/>
      <c r="AC9" s="210"/>
      <c r="AD9" s="210"/>
      <c r="AE9" s="210"/>
      <c r="AF9" s="210"/>
      <c r="AG9" s="210"/>
      <c r="AH9" s="210"/>
      <c r="AI9" s="210"/>
      <c r="AJ9" s="190"/>
      <c r="AK9" s="191"/>
      <c r="AL9" s="192"/>
      <c r="AM9" s="206"/>
      <c r="AN9" s="207"/>
    </row>
    <row r="10" spans="1:51" ht="48" customHeight="1">
      <c r="A10" s="147"/>
      <c r="B10" s="149"/>
      <c r="C10" s="211" t="s">
        <v>103</v>
      </c>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3"/>
      <c r="AJ10" s="193"/>
      <c r="AK10" s="194"/>
      <c r="AL10" s="195"/>
      <c r="AM10" s="208"/>
      <c r="AN10" s="209"/>
    </row>
    <row r="11" spans="1:51" ht="72.75" customHeight="1">
      <c r="A11" s="83" t="s">
        <v>16</v>
      </c>
      <c r="B11" s="83"/>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row>
    <row r="12" spans="1:51" ht="32.25" customHeight="1">
      <c r="A12" s="172" t="s">
        <v>26</v>
      </c>
      <c r="B12" s="173"/>
      <c r="C12" s="174" t="s">
        <v>86</v>
      </c>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6"/>
    </row>
    <row r="13" spans="1:51" ht="20.2" customHeight="1">
      <c r="A13" s="83" t="s">
        <v>20</v>
      </c>
      <c r="B13" s="83"/>
      <c r="C13" s="155"/>
      <c r="D13" s="155"/>
      <c r="E13" s="155"/>
      <c r="F13" s="155"/>
      <c r="G13" s="155"/>
      <c r="H13" s="155"/>
      <c r="I13" s="155" t="s">
        <v>15</v>
      </c>
      <c r="J13" s="155"/>
      <c r="K13" s="155"/>
      <c r="L13" s="155"/>
      <c r="M13" s="155"/>
      <c r="N13" s="155"/>
      <c r="O13" s="155"/>
      <c r="P13" s="155"/>
      <c r="Q13" s="83" t="s">
        <v>1</v>
      </c>
      <c r="R13" s="83"/>
      <c r="S13" s="83"/>
      <c r="T13" s="83"/>
      <c r="U13" s="83"/>
      <c r="V13" s="83"/>
      <c r="W13" s="83"/>
      <c r="X13" s="83"/>
      <c r="Y13" s="83"/>
      <c r="Z13" s="83"/>
      <c r="AA13" s="83"/>
      <c r="AB13" s="83"/>
      <c r="AC13" s="83"/>
      <c r="AD13" s="83"/>
      <c r="AE13" s="83"/>
      <c r="AF13" s="83"/>
      <c r="AG13" s="83"/>
      <c r="AH13" s="83"/>
      <c r="AI13" s="83"/>
      <c r="AJ13" s="83"/>
      <c r="AK13" s="83"/>
      <c r="AL13" s="83"/>
      <c r="AM13" s="83"/>
      <c r="AN13" s="83"/>
    </row>
    <row r="14" spans="1:51" ht="19" customHeight="1">
      <c r="A14" s="99" t="s">
        <v>21</v>
      </c>
      <c r="B14" s="100"/>
      <c r="C14" s="100"/>
      <c r="D14" s="100"/>
      <c r="E14" s="100"/>
      <c r="F14" s="100"/>
      <c r="G14" s="100"/>
      <c r="H14" s="151"/>
      <c r="I14" s="99"/>
      <c r="J14" s="100"/>
      <c r="K14" s="100"/>
      <c r="L14" s="100"/>
      <c r="M14" s="100"/>
      <c r="N14" s="100"/>
      <c r="O14" s="100"/>
      <c r="P14" s="151" t="s">
        <v>14</v>
      </c>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Q14" s="3"/>
      <c r="AR14" s="3"/>
      <c r="AS14" s="5"/>
      <c r="AT14" s="5"/>
      <c r="AU14" s="5"/>
      <c r="AV14" s="5"/>
      <c r="AW14" s="5"/>
      <c r="AX14" s="5"/>
      <c r="AY14" s="6"/>
    </row>
    <row r="15" spans="1:51" ht="19" customHeight="1">
      <c r="A15" s="168"/>
      <c r="B15" s="169"/>
      <c r="C15" s="169"/>
      <c r="D15" s="169"/>
      <c r="E15" s="169"/>
      <c r="F15" s="169"/>
      <c r="G15" s="169"/>
      <c r="H15" s="170"/>
      <c r="I15" s="168"/>
      <c r="J15" s="169"/>
      <c r="K15" s="169"/>
      <c r="L15" s="169"/>
      <c r="M15" s="169"/>
      <c r="N15" s="169"/>
      <c r="O15" s="169"/>
      <c r="P15" s="170"/>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Q15" s="143"/>
      <c r="AR15" s="143"/>
      <c r="AS15" s="143"/>
      <c r="AT15" s="126"/>
      <c r="AU15" s="126"/>
      <c r="AV15" s="126"/>
      <c r="AW15" s="126"/>
      <c r="AX15" s="126"/>
      <c r="AY15" s="126"/>
    </row>
    <row r="16" spans="1:51" ht="15" customHeight="1">
      <c r="A16" s="144" t="s">
        <v>98</v>
      </c>
      <c r="B16" s="145"/>
      <c r="C16" s="145"/>
      <c r="D16" s="145"/>
      <c r="E16" s="145"/>
      <c r="F16" s="145"/>
      <c r="G16" s="145"/>
      <c r="H16" s="145"/>
      <c r="I16" s="146"/>
      <c r="J16" s="144" t="s">
        <v>6</v>
      </c>
      <c r="K16" s="145"/>
      <c r="L16" s="145"/>
      <c r="M16" s="145"/>
      <c r="N16" s="145"/>
      <c r="O16" s="145"/>
      <c r="P16" s="145"/>
      <c r="Q16" s="143"/>
      <c r="R16" s="143"/>
      <c r="S16" s="143"/>
      <c r="T16" s="150" t="s">
        <v>99</v>
      </c>
      <c r="U16" s="143"/>
      <c r="V16" s="143"/>
      <c r="W16" s="143"/>
      <c r="X16" s="143"/>
      <c r="Y16" s="143"/>
      <c r="Z16" s="143"/>
      <c r="AA16" s="143"/>
      <c r="AB16" s="143"/>
      <c r="AC16" s="143"/>
      <c r="AD16" s="143"/>
      <c r="AE16" s="143"/>
      <c r="AF16" s="143"/>
      <c r="AG16" s="143"/>
      <c r="AH16" s="83" t="s">
        <v>100</v>
      </c>
      <c r="AI16" s="83"/>
      <c r="AJ16" s="83"/>
      <c r="AK16" s="83"/>
      <c r="AL16" s="83"/>
      <c r="AM16" s="83"/>
      <c r="AN16" s="83"/>
      <c r="AP16" s="218" t="s">
        <v>108</v>
      </c>
      <c r="AQ16" s="219"/>
      <c r="AR16" s="220"/>
      <c r="AS16" s="33"/>
      <c r="AT16" s="126"/>
      <c r="AU16" s="126"/>
      <c r="AV16" s="126"/>
      <c r="AW16" s="126"/>
      <c r="AX16" s="126"/>
      <c r="AY16" s="126"/>
    </row>
    <row r="17" spans="1:44" ht="15" customHeight="1">
      <c r="A17" s="147"/>
      <c r="B17" s="148"/>
      <c r="C17" s="148"/>
      <c r="D17" s="148"/>
      <c r="E17" s="148"/>
      <c r="F17" s="148"/>
      <c r="G17" s="148"/>
      <c r="H17" s="148"/>
      <c r="I17" s="149"/>
      <c r="J17" s="147"/>
      <c r="K17" s="148"/>
      <c r="L17" s="148"/>
      <c r="M17" s="148"/>
      <c r="N17" s="148"/>
      <c r="O17" s="148"/>
      <c r="P17" s="148"/>
      <c r="Q17" s="148"/>
      <c r="R17" s="148"/>
      <c r="S17" s="148"/>
      <c r="T17" s="147"/>
      <c r="U17" s="148"/>
      <c r="V17" s="148"/>
      <c r="W17" s="148"/>
      <c r="X17" s="148"/>
      <c r="Y17" s="148"/>
      <c r="Z17" s="148"/>
      <c r="AA17" s="148"/>
      <c r="AB17" s="148"/>
      <c r="AC17" s="148"/>
      <c r="AD17" s="148"/>
      <c r="AE17" s="148"/>
      <c r="AF17" s="148"/>
      <c r="AG17" s="148"/>
      <c r="AH17" s="83"/>
      <c r="AI17" s="83"/>
      <c r="AJ17" s="83"/>
      <c r="AK17" s="83"/>
      <c r="AL17" s="83"/>
      <c r="AM17" s="83"/>
      <c r="AN17" s="83"/>
      <c r="AP17" s="218"/>
      <c r="AQ17" s="219"/>
      <c r="AR17" s="220"/>
    </row>
    <row r="18" spans="1:44" ht="20.25" customHeight="1">
      <c r="A18" s="59" t="s">
        <v>2</v>
      </c>
      <c r="B18" s="60"/>
      <c r="C18" s="60"/>
      <c r="D18" s="60"/>
      <c r="E18" s="60"/>
      <c r="F18" s="60"/>
      <c r="G18" s="60"/>
      <c r="H18" s="60"/>
      <c r="I18" s="61"/>
      <c r="J18" s="59"/>
      <c r="K18" s="60"/>
      <c r="L18" s="60"/>
      <c r="M18" s="60"/>
      <c r="N18" s="60"/>
      <c r="O18" s="60"/>
      <c r="P18" s="60"/>
      <c r="Q18" s="60"/>
      <c r="R18" s="60"/>
      <c r="S18" s="60"/>
      <c r="T18" s="59"/>
      <c r="U18" s="60"/>
      <c r="V18" s="60"/>
      <c r="W18" s="60"/>
      <c r="X18" s="60"/>
      <c r="Y18" s="60"/>
      <c r="Z18" s="60"/>
      <c r="AA18" s="60"/>
      <c r="AB18" s="60"/>
      <c r="AC18" s="60"/>
      <c r="AD18" s="60"/>
      <c r="AE18" s="60"/>
      <c r="AF18" s="60"/>
      <c r="AG18" s="60"/>
      <c r="AH18" s="197" t="e">
        <f>A18-T18</f>
        <v>#VALUE!</v>
      </c>
      <c r="AI18" s="197"/>
      <c r="AJ18" s="197"/>
      <c r="AK18" s="197"/>
      <c r="AL18" s="197"/>
      <c r="AM18" s="197"/>
      <c r="AN18" s="197"/>
      <c r="AP18" s="221" t="e">
        <f>T18/J18</f>
        <v>#DIV/0!</v>
      </c>
      <c r="AQ18" s="222"/>
      <c r="AR18" s="223"/>
    </row>
    <row r="19" spans="1:44" ht="18.75" customHeight="1">
      <c r="A19" s="157" t="s">
        <v>133</v>
      </c>
      <c r="B19" s="158"/>
      <c r="C19" s="158"/>
      <c r="D19" s="158"/>
      <c r="E19" s="158"/>
      <c r="F19" s="158"/>
      <c r="G19" s="158"/>
      <c r="H19" s="158"/>
      <c r="I19" s="159"/>
      <c r="J19" s="62"/>
      <c r="K19" s="63"/>
      <c r="L19" s="63"/>
      <c r="M19" s="63"/>
      <c r="N19" s="63"/>
      <c r="O19" s="63"/>
      <c r="P19" s="63"/>
      <c r="Q19" s="63"/>
      <c r="R19" s="63"/>
      <c r="S19" s="63"/>
      <c r="T19" s="62"/>
      <c r="U19" s="63"/>
      <c r="V19" s="63"/>
      <c r="W19" s="63"/>
      <c r="X19" s="63"/>
      <c r="Y19" s="63"/>
      <c r="Z19" s="63"/>
      <c r="AA19" s="63"/>
      <c r="AB19" s="63"/>
      <c r="AC19" s="63"/>
      <c r="AD19" s="63"/>
      <c r="AE19" s="63"/>
      <c r="AF19" s="63"/>
      <c r="AG19" s="63"/>
      <c r="AH19" s="197"/>
      <c r="AI19" s="197"/>
      <c r="AJ19" s="197"/>
      <c r="AK19" s="197"/>
      <c r="AL19" s="197"/>
      <c r="AM19" s="197"/>
      <c r="AN19" s="197"/>
      <c r="AP19" s="221"/>
      <c r="AQ19" s="222"/>
      <c r="AR19" s="223"/>
    </row>
    <row r="20" spans="1:44" ht="18.75" customHeight="1">
      <c r="A20" s="160" t="s">
        <v>23</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60"/>
    </row>
    <row r="21" spans="1:44" ht="10.5" customHeight="1">
      <c r="A21" s="99"/>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51"/>
    </row>
    <row r="22" spans="1:44" ht="21" customHeight="1">
      <c r="A22" s="152" t="s">
        <v>25</v>
      </c>
      <c r="B22" s="153"/>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53"/>
      <c r="AL22" s="153"/>
      <c r="AM22" s="153"/>
      <c r="AN22" s="154"/>
    </row>
    <row r="24" spans="1:44" s="5" customFormat="1" ht="14.1">
      <c r="A24" s="3" t="s">
        <v>17</v>
      </c>
      <c r="B24" s="3"/>
      <c r="I24" s="6"/>
      <c r="J24" s="6"/>
      <c r="K24" s="6"/>
    </row>
    <row r="25" spans="1:44" s="5" customFormat="1" ht="22" customHeight="1">
      <c r="A25" s="84" t="s">
        <v>3</v>
      </c>
      <c r="B25" s="144" t="s">
        <v>7</v>
      </c>
      <c r="C25" s="145"/>
      <c r="D25" s="145"/>
      <c r="E25" s="145"/>
      <c r="F25" s="145"/>
      <c r="G25" s="144" t="s">
        <v>19</v>
      </c>
      <c r="H25" s="145"/>
      <c r="I25" s="146"/>
      <c r="J25" s="144" t="s">
        <v>13</v>
      </c>
      <c r="K25" s="145"/>
      <c r="L25" s="145"/>
      <c r="M25" s="145"/>
      <c r="N25" s="145"/>
      <c r="O25" s="144" t="s">
        <v>26</v>
      </c>
      <c r="P25" s="146"/>
      <c r="Q25" s="144" t="s">
        <v>29</v>
      </c>
      <c r="R25" s="146"/>
      <c r="S25" s="144" t="s">
        <v>18</v>
      </c>
      <c r="T25" s="146"/>
      <c r="U25" s="144" t="s">
        <v>27</v>
      </c>
      <c r="V25" s="145"/>
      <c r="W25" s="145"/>
      <c r="X25" s="146"/>
      <c r="Y25" s="144" t="s">
        <v>96</v>
      </c>
      <c r="Z25" s="145"/>
      <c r="AA25" s="145"/>
      <c r="AB25" s="146"/>
      <c r="AC25" s="144" t="s">
        <v>10</v>
      </c>
      <c r="AD25" s="145"/>
      <c r="AE25" s="145"/>
      <c r="AF25" s="146"/>
      <c r="AG25" s="177" t="s">
        <v>8</v>
      </c>
      <c r="AH25" s="178"/>
      <c r="AI25" s="178"/>
      <c r="AJ25" s="179"/>
      <c r="AK25" s="161" t="s">
        <v>60</v>
      </c>
      <c r="AL25" s="198"/>
      <c r="AM25" s="161" t="s">
        <v>64</v>
      </c>
      <c r="AN25" s="162"/>
      <c r="AO25" s="201" t="s">
        <v>139</v>
      </c>
      <c r="AP25" s="68" t="s">
        <v>108</v>
      </c>
      <c r="AQ25" s="224"/>
      <c r="AR25" s="225"/>
    </row>
    <row r="26" spans="1:44" s="5" customFormat="1" ht="22" customHeight="1">
      <c r="A26" s="155"/>
      <c r="B26" s="147" t="s">
        <v>4</v>
      </c>
      <c r="C26" s="148"/>
      <c r="D26" s="148"/>
      <c r="E26" s="148"/>
      <c r="F26" s="148"/>
      <c r="G26" s="147"/>
      <c r="H26" s="148"/>
      <c r="I26" s="149"/>
      <c r="J26" s="147"/>
      <c r="K26" s="148"/>
      <c r="L26" s="148"/>
      <c r="M26" s="148"/>
      <c r="N26" s="148"/>
      <c r="O26" s="147"/>
      <c r="P26" s="149"/>
      <c r="Q26" s="147"/>
      <c r="R26" s="149"/>
      <c r="S26" s="147"/>
      <c r="T26" s="149"/>
      <c r="U26" s="147"/>
      <c r="V26" s="148"/>
      <c r="W26" s="148"/>
      <c r="X26" s="149"/>
      <c r="Y26" s="147"/>
      <c r="Z26" s="148"/>
      <c r="AA26" s="148"/>
      <c r="AB26" s="149"/>
      <c r="AC26" s="147"/>
      <c r="AD26" s="148"/>
      <c r="AE26" s="148"/>
      <c r="AF26" s="149"/>
      <c r="AG26" s="7"/>
      <c r="AH26" s="9"/>
      <c r="AI26" s="165" t="s">
        <v>9</v>
      </c>
      <c r="AJ26" s="166"/>
      <c r="AK26" s="199"/>
      <c r="AL26" s="200"/>
      <c r="AM26" s="163"/>
      <c r="AN26" s="164"/>
      <c r="AO26" s="202"/>
      <c r="AP26" s="68"/>
      <c r="AQ26" s="224"/>
      <c r="AR26" s="225"/>
    </row>
    <row r="27" spans="1:44" s="5" customFormat="1" ht="14.25" customHeight="1">
      <c r="A27" s="118"/>
      <c r="B27" s="101"/>
      <c r="C27" s="102"/>
      <c r="D27" s="102"/>
      <c r="E27" s="102"/>
      <c r="F27" s="102"/>
      <c r="G27" s="93"/>
      <c r="H27" s="94"/>
      <c r="I27" s="95"/>
      <c r="J27" s="181"/>
      <c r="K27" s="182"/>
      <c r="L27" s="182"/>
      <c r="M27" s="182"/>
      <c r="N27" s="182"/>
      <c r="O27" s="59"/>
      <c r="P27" s="61"/>
      <c r="Q27" s="79"/>
      <c r="R27" s="80"/>
      <c r="S27" s="89"/>
      <c r="T27" s="90"/>
      <c r="U27" s="120"/>
      <c r="V27" s="121"/>
      <c r="W27" s="121"/>
      <c r="X27" s="122"/>
      <c r="Y27" s="120"/>
      <c r="Z27" s="121"/>
      <c r="AA27" s="121"/>
      <c r="AB27" s="122"/>
      <c r="AC27" s="132"/>
      <c r="AD27" s="133"/>
      <c r="AE27" s="133"/>
      <c r="AF27" s="134"/>
      <c r="AG27" s="127"/>
      <c r="AH27" s="128"/>
      <c r="AI27" s="131"/>
      <c r="AJ27" s="131"/>
      <c r="AK27" s="156"/>
      <c r="AL27" s="156"/>
      <c r="AM27" s="156"/>
      <c r="AN27" s="156"/>
      <c r="AO27" s="67"/>
      <c r="AP27" s="215" t="e">
        <f>AC27/Y27</f>
        <v>#DIV/0!</v>
      </c>
      <c r="AQ27" s="216"/>
      <c r="AR27" s="217"/>
    </row>
    <row r="28" spans="1:44" s="5" customFormat="1" ht="14.25" customHeight="1">
      <c r="A28" s="119"/>
      <c r="B28" s="73"/>
      <c r="C28" s="74"/>
      <c r="D28" s="74"/>
      <c r="E28" s="74"/>
      <c r="F28" s="74"/>
      <c r="G28" s="96"/>
      <c r="H28" s="97"/>
      <c r="I28" s="98"/>
      <c r="J28" s="183"/>
      <c r="K28" s="184"/>
      <c r="L28" s="184"/>
      <c r="M28" s="184"/>
      <c r="N28" s="184"/>
      <c r="O28" s="62"/>
      <c r="P28" s="64"/>
      <c r="Q28" s="81"/>
      <c r="R28" s="82"/>
      <c r="S28" s="91"/>
      <c r="T28" s="92"/>
      <c r="U28" s="123"/>
      <c r="V28" s="124"/>
      <c r="W28" s="124"/>
      <c r="X28" s="125"/>
      <c r="Y28" s="123"/>
      <c r="Z28" s="124"/>
      <c r="AA28" s="124"/>
      <c r="AB28" s="125"/>
      <c r="AC28" s="135"/>
      <c r="AD28" s="136"/>
      <c r="AE28" s="136"/>
      <c r="AF28" s="137"/>
      <c r="AG28" s="129"/>
      <c r="AH28" s="130"/>
      <c r="AI28" s="131"/>
      <c r="AJ28" s="131"/>
      <c r="AK28" s="156"/>
      <c r="AL28" s="156"/>
      <c r="AM28" s="156"/>
      <c r="AN28" s="156"/>
      <c r="AO28" s="67"/>
      <c r="AP28" s="215"/>
      <c r="AQ28" s="216"/>
      <c r="AR28" s="217"/>
    </row>
    <row r="29" spans="1:44" s="5" customFormat="1" ht="14.25" customHeight="1">
      <c r="A29" s="118"/>
      <c r="B29" s="101"/>
      <c r="C29" s="102"/>
      <c r="D29" s="102"/>
      <c r="E29" s="102"/>
      <c r="F29" s="102"/>
      <c r="G29" s="93"/>
      <c r="H29" s="94"/>
      <c r="I29" s="95"/>
      <c r="J29" s="79"/>
      <c r="K29" s="185"/>
      <c r="L29" s="185"/>
      <c r="M29" s="185"/>
      <c r="N29" s="185"/>
      <c r="O29" s="59"/>
      <c r="P29" s="61"/>
      <c r="Q29" s="79"/>
      <c r="R29" s="80"/>
      <c r="S29" s="89"/>
      <c r="T29" s="90"/>
      <c r="U29" s="120"/>
      <c r="V29" s="121"/>
      <c r="W29" s="121"/>
      <c r="X29" s="122"/>
      <c r="Y29" s="120"/>
      <c r="Z29" s="121"/>
      <c r="AA29" s="121"/>
      <c r="AB29" s="122"/>
      <c r="AC29" s="132"/>
      <c r="AD29" s="133"/>
      <c r="AE29" s="133"/>
      <c r="AF29" s="134"/>
      <c r="AG29" s="127"/>
      <c r="AH29" s="128"/>
      <c r="AI29" s="131"/>
      <c r="AJ29" s="131"/>
      <c r="AK29" s="156"/>
      <c r="AL29" s="156"/>
      <c r="AM29" s="156"/>
      <c r="AN29" s="156"/>
      <c r="AO29" s="67"/>
      <c r="AP29" s="215" t="e">
        <f t="shared" ref="AP29" si="0">AC29/Y29</f>
        <v>#DIV/0!</v>
      </c>
      <c r="AQ29" s="216"/>
      <c r="AR29" s="217"/>
    </row>
    <row r="30" spans="1:44" s="5" customFormat="1" ht="14.25" customHeight="1">
      <c r="A30" s="119"/>
      <c r="B30" s="73"/>
      <c r="C30" s="74"/>
      <c r="D30" s="74"/>
      <c r="E30" s="74"/>
      <c r="F30" s="74"/>
      <c r="G30" s="96"/>
      <c r="H30" s="97"/>
      <c r="I30" s="98"/>
      <c r="J30" s="81"/>
      <c r="K30" s="186"/>
      <c r="L30" s="186"/>
      <c r="M30" s="186"/>
      <c r="N30" s="186"/>
      <c r="O30" s="62"/>
      <c r="P30" s="64"/>
      <c r="Q30" s="81"/>
      <c r="R30" s="82"/>
      <c r="S30" s="91"/>
      <c r="T30" s="92"/>
      <c r="U30" s="123"/>
      <c r="V30" s="124"/>
      <c r="W30" s="124"/>
      <c r="X30" s="125"/>
      <c r="Y30" s="123"/>
      <c r="Z30" s="124"/>
      <c r="AA30" s="124"/>
      <c r="AB30" s="125"/>
      <c r="AC30" s="135"/>
      <c r="AD30" s="136"/>
      <c r="AE30" s="136"/>
      <c r="AF30" s="137"/>
      <c r="AG30" s="129"/>
      <c r="AH30" s="130"/>
      <c r="AI30" s="131"/>
      <c r="AJ30" s="131"/>
      <c r="AK30" s="156"/>
      <c r="AL30" s="156"/>
      <c r="AM30" s="156"/>
      <c r="AN30" s="156"/>
      <c r="AO30" s="67"/>
      <c r="AP30" s="215"/>
      <c r="AQ30" s="216"/>
      <c r="AR30" s="217"/>
    </row>
    <row r="31" spans="1:44" s="5" customFormat="1" ht="14.25" customHeight="1">
      <c r="A31" s="118"/>
      <c r="B31" s="101"/>
      <c r="C31" s="102"/>
      <c r="D31" s="102"/>
      <c r="E31" s="102"/>
      <c r="F31" s="102"/>
      <c r="G31" s="93"/>
      <c r="H31" s="94"/>
      <c r="I31" s="95"/>
      <c r="J31" s="79"/>
      <c r="K31" s="185"/>
      <c r="L31" s="185"/>
      <c r="M31" s="185"/>
      <c r="N31" s="185"/>
      <c r="O31" s="59"/>
      <c r="P31" s="61"/>
      <c r="Q31" s="79"/>
      <c r="R31" s="80"/>
      <c r="S31" s="89"/>
      <c r="T31" s="90"/>
      <c r="U31" s="120"/>
      <c r="V31" s="121"/>
      <c r="W31" s="121"/>
      <c r="X31" s="122"/>
      <c r="Y31" s="120"/>
      <c r="Z31" s="121"/>
      <c r="AA31" s="121"/>
      <c r="AB31" s="122"/>
      <c r="AC31" s="132"/>
      <c r="AD31" s="133"/>
      <c r="AE31" s="133"/>
      <c r="AF31" s="134"/>
      <c r="AG31" s="127"/>
      <c r="AH31" s="128"/>
      <c r="AI31" s="131"/>
      <c r="AJ31" s="131"/>
      <c r="AK31" s="156"/>
      <c r="AL31" s="156"/>
      <c r="AM31" s="156"/>
      <c r="AN31" s="156"/>
      <c r="AO31" s="67"/>
      <c r="AP31" s="215" t="e">
        <f t="shared" ref="AP31" si="1">AC31/Y31</f>
        <v>#DIV/0!</v>
      </c>
      <c r="AQ31" s="216"/>
      <c r="AR31" s="217"/>
    </row>
    <row r="32" spans="1:44" s="5" customFormat="1" ht="14.25" customHeight="1">
      <c r="A32" s="119"/>
      <c r="B32" s="73"/>
      <c r="C32" s="74"/>
      <c r="D32" s="74"/>
      <c r="E32" s="74"/>
      <c r="F32" s="74"/>
      <c r="G32" s="96"/>
      <c r="H32" s="97"/>
      <c r="I32" s="98"/>
      <c r="J32" s="81"/>
      <c r="K32" s="186"/>
      <c r="L32" s="186"/>
      <c r="M32" s="186"/>
      <c r="N32" s="186"/>
      <c r="O32" s="62"/>
      <c r="P32" s="64"/>
      <c r="Q32" s="81"/>
      <c r="R32" s="82"/>
      <c r="S32" s="91"/>
      <c r="T32" s="92"/>
      <c r="U32" s="123"/>
      <c r="V32" s="124"/>
      <c r="W32" s="124"/>
      <c r="X32" s="125"/>
      <c r="Y32" s="123"/>
      <c r="Z32" s="124"/>
      <c r="AA32" s="124"/>
      <c r="AB32" s="125"/>
      <c r="AC32" s="135"/>
      <c r="AD32" s="136"/>
      <c r="AE32" s="136"/>
      <c r="AF32" s="137"/>
      <c r="AG32" s="129"/>
      <c r="AH32" s="130"/>
      <c r="AI32" s="131"/>
      <c r="AJ32" s="131"/>
      <c r="AK32" s="156"/>
      <c r="AL32" s="156"/>
      <c r="AM32" s="156"/>
      <c r="AN32" s="156"/>
      <c r="AO32" s="67"/>
      <c r="AP32" s="215"/>
      <c r="AQ32" s="216"/>
      <c r="AR32" s="217"/>
    </row>
    <row r="33" spans="1:44" s="5" customFormat="1" ht="14.25" customHeight="1">
      <c r="A33" s="118"/>
      <c r="B33" s="101"/>
      <c r="C33" s="102"/>
      <c r="D33" s="102"/>
      <c r="E33" s="102"/>
      <c r="F33" s="102"/>
      <c r="G33" s="93"/>
      <c r="H33" s="94"/>
      <c r="I33" s="95"/>
      <c r="J33" s="79"/>
      <c r="K33" s="185"/>
      <c r="L33" s="185"/>
      <c r="M33" s="185"/>
      <c r="N33" s="185"/>
      <c r="O33" s="59"/>
      <c r="P33" s="61"/>
      <c r="Q33" s="79"/>
      <c r="R33" s="80"/>
      <c r="S33" s="89"/>
      <c r="T33" s="90"/>
      <c r="U33" s="120"/>
      <c r="V33" s="121"/>
      <c r="W33" s="121"/>
      <c r="X33" s="122"/>
      <c r="Y33" s="120"/>
      <c r="Z33" s="121"/>
      <c r="AA33" s="121"/>
      <c r="AB33" s="122"/>
      <c r="AC33" s="132"/>
      <c r="AD33" s="133"/>
      <c r="AE33" s="133"/>
      <c r="AF33" s="134"/>
      <c r="AG33" s="127"/>
      <c r="AH33" s="128"/>
      <c r="AI33" s="131"/>
      <c r="AJ33" s="131"/>
      <c r="AK33" s="156"/>
      <c r="AL33" s="156"/>
      <c r="AM33" s="156"/>
      <c r="AN33" s="156"/>
      <c r="AO33" s="67"/>
      <c r="AP33" s="215" t="e">
        <f t="shared" ref="AP33" si="2">AC33/Y33</f>
        <v>#DIV/0!</v>
      </c>
      <c r="AQ33" s="216"/>
      <c r="AR33" s="217"/>
    </row>
    <row r="34" spans="1:44" s="5" customFormat="1" ht="14.25" customHeight="1">
      <c r="A34" s="119"/>
      <c r="B34" s="73"/>
      <c r="C34" s="74"/>
      <c r="D34" s="74"/>
      <c r="E34" s="74"/>
      <c r="F34" s="74"/>
      <c r="G34" s="96"/>
      <c r="H34" s="97"/>
      <c r="I34" s="98"/>
      <c r="J34" s="81"/>
      <c r="K34" s="186"/>
      <c r="L34" s="186"/>
      <c r="M34" s="186"/>
      <c r="N34" s="186"/>
      <c r="O34" s="62"/>
      <c r="P34" s="64"/>
      <c r="Q34" s="81"/>
      <c r="R34" s="82"/>
      <c r="S34" s="91"/>
      <c r="T34" s="92"/>
      <c r="U34" s="123"/>
      <c r="V34" s="124"/>
      <c r="W34" s="124"/>
      <c r="X34" s="125"/>
      <c r="Y34" s="123"/>
      <c r="Z34" s="124"/>
      <c r="AA34" s="124"/>
      <c r="AB34" s="125"/>
      <c r="AC34" s="135"/>
      <c r="AD34" s="136"/>
      <c r="AE34" s="136"/>
      <c r="AF34" s="137"/>
      <c r="AG34" s="129"/>
      <c r="AH34" s="130"/>
      <c r="AI34" s="131"/>
      <c r="AJ34" s="131"/>
      <c r="AK34" s="156"/>
      <c r="AL34" s="156"/>
      <c r="AM34" s="156"/>
      <c r="AN34" s="156"/>
      <c r="AO34" s="67"/>
      <c r="AP34" s="215"/>
      <c r="AQ34" s="216"/>
      <c r="AR34" s="217"/>
    </row>
    <row r="35" spans="1:44" s="5" customFormat="1" ht="14.25" customHeight="1">
      <c r="A35" s="118"/>
      <c r="B35" s="101"/>
      <c r="C35" s="102"/>
      <c r="D35" s="102"/>
      <c r="E35" s="102"/>
      <c r="F35" s="102"/>
      <c r="G35" s="93"/>
      <c r="H35" s="94"/>
      <c r="I35" s="95"/>
      <c r="J35" s="79"/>
      <c r="K35" s="185"/>
      <c r="L35" s="185"/>
      <c r="M35" s="185"/>
      <c r="N35" s="185"/>
      <c r="O35" s="59"/>
      <c r="P35" s="61"/>
      <c r="Q35" s="79"/>
      <c r="R35" s="80"/>
      <c r="S35" s="89"/>
      <c r="T35" s="90"/>
      <c r="U35" s="120"/>
      <c r="V35" s="121"/>
      <c r="W35" s="121"/>
      <c r="X35" s="122"/>
      <c r="Y35" s="120"/>
      <c r="Z35" s="121"/>
      <c r="AA35" s="121"/>
      <c r="AB35" s="122"/>
      <c r="AC35" s="132"/>
      <c r="AD35" s="133"/>
      <c r="AE35" s="133"/>
      <c r="AF35" s="134"/>
      <c r="AG35" s="127"/>
      <c r="AH35" s="128"/>
      <c r="AI35" s="131"/>
      <c r="AJ35" s="131"/>
      <c r="AK35" s="156"/>
      <c r="AL35" s="156"/>
      <c r="AM35" s="156"/>
      <c r="AN35" s="156"/>
      <c r="AO35" s="67"/>
      <c r="AP35" s="215" t="e">
        <f t="shared" ref="AP35" si="3">AC35/Y35</f>
        <v>#DIV/0!</v>
      </c>
      <c r="AQ35" s="216"/>
      <c r="AR35" s="217"/>
    </row>
    <row r="36" spans="1:44" s="5" customFormat="1" ht="14.25" customHeight="1">
      <c r="A36" s="119"/>
      <c r="B36" s="73"/>
      <c r="C36" s="74"/>
      <c r="D36" s="74"/>
      <c r="E36" s="74"/>
      <c r="F36" s="74"/>
      <c r="G36" s="96"/>
      <c r="H36" s="97"/>
      <c r="I36" s="98"/>
      <c r="J36" s="81"/>
      <c r="K36" s="186"/>
      <c r="L36" s="186"/>
      <c r="M36" s="186"/>
      <c r="N36" s="186"/>
      <c r="O36" s="62"/>
      <c r="P36" s="64"/>
      <c r="Q36" s="81"/>
      <c r="R36" s="82"/>
      <c r="S36" s="91"/>
      <c r="T36" s="92"/>
      <c r="U36" s="123"/>
      <c r="V36" s="124"/>
      <c r="W36" s="124"/>
      <c r="X36" s="125"/>
      <c r="Y36" s="123"/>
      <c r="Z36" s="124"/>
      <c r="AA36" s="124"/>
      <c r="AB36" s="125"/>
      <c r="AC36" s="135"/>
      <c r="AD36" s="136"/>
      <c r="AE36" s="136"/>
      <c r="AF36" s="137"/>
      <c r="AG36" s="129"/>
      <c r="AH36" s="130"/>
      <c r="AI36" s="131"/>
      <c r="AJ36" s="131"/>
      <c r="AK36" s="156"/>
      <c r="AL36" s="156"/>
      <c r="AM36" s="156"/>
      <c r="AN36" s="156"/>
      <c r="AO36" s="67"/>
      <c r="AP36" s="215"/>
      <c r="AQ36" s="216"/>
      <c r="AR36" s="217"/>
    </row>
    <row r="37" spans="1:44" s="5" customFormat="1" ht="14.25" customHeight="1">
      <c r="A37" s="118"/>
      <c r="B37" s="101"/>
      <c r="C37" s="102"/>
      <c r="D37" s="102"/>
      <c r="E37" s="102"/>
      <c r="F37" s="102"/>
      <c r="G37" s="93"/>
      <c r="H37" s="94"/>
      <c r="I37" s="95"/>
      <c r="J37" s="79"/>
      <c r="K37" s="185"/>
      <c r="L37" s="185"/>
      <c r="M37" s="185"/>
      <c r="N37" s="185"/>
      <c r="O37" s="59"/>
      <c r="P37" s="61"/>
      <c r="Q37" s="79"/>
      <c r="R37" s="80"/>
      <c r="S37" s="89"/>
      <c r="T37" s="90"/>
      <c r="U37" s="120"/>
      <c r="V37" s="121"/>
      <c r="W37" s="121"/>
      <c r="X37" s="122"/>
      <c r="Y37" s="120"/>
      <c r="Z37" s="121"/>
      <c r="AA37" s="121"/>
      <c r="AB37" s="122"/>
      <c r="AC37" s="132"/>
      <c r="AD37" s="133"/>
      <c r="AE37" s="133"/>
      <c r="AF37" s="134"/>
      <c r="AG37" s="127"/>
      <c r="AH37" s="128"/>
      <c r="AI37" s="131"/>
      <c r="AJ37" s="131"/>
      <c r="AK37" s="156"/>
      <c r="AL37" s="156"/>
      <c r="AM37" s="156"/>
      <c r="AN37" s="156"/>
      <c r="AO37" s="67"/>
      <c r="AP37" s="215" t="e">
        <f t="shared" ref="AP37" si="4">AC37/Y37</f>
        <v>#DIV/0!</v>
      </c>
      <c r="AQ37" s="216"/>
      <c r="AR37" s="217"/>
    </row>
    <row r="38" spans="1:44" s="5" customFormat="1" ht="14.25" customHeight="1">
      <c r="A38" s="119"/>
      <c r="B38" s="73"/>
      <c r="C38" s="74"/>
      <c r="D38" s="74"/>
      <c r="E38" s="74"/>
      <c r="F38" s="74"/>
      <c r="G38" s="96"/>
      <c r="H38" s="97"/>
      <c r="I38" s="98"/>
      <c r="J38" s="81"/>
      <c r="K38" s="186"/>
      <c r="L38" s="186"/>
      <c r="M38" s="186"/>
      <c r="N38" s="186"/>
      <c r="O38" s="62"/>
      <c r="P38" s="64"/>
      <c r="Q38" s="81"/>
      <c r="R38" s="82"/>
      <c r="S38" s="91"/>
      <c r="T38" s="92"/>
      <c r="U38" s="123"/>
      <c r="V38" s="124"/>
      <c r="W38" s="124"/>
      <c r="X38" s="125"/>
      <c r="Y38" s="123"/>
      <c r="Z38" s="124"/>
      <c r="AA38" s="124"/>
      <c r="AB38" s="125"/>
      <c r="AC38" s="135"/>
      <c r="AD38" s="136"/>
      <c r="AE38" s="136"/>
      <c r="AF38" s="137"/>
      <c r="AG38" s="129"/>
      <c r="AH38" s="130"/>
      <c r="AI38" s="131"/>
      <c r="AJ38" s="131"/>
      <c r="AK38" s="156"/>
      <c r="AL38" s="156"/>
      <c r="AM38" s="156"/>
      <c r="AN38" s="156"/>
      <c r="AO38" s="67"/>
      <c r="AP38" s="215"/>
      <c r="AQ38" s="216"/>
      <c r="AR38" s="217"/>
    </row>
    <row r="39" spans="1:44" s="5" customFormat="1" ht="14.25" customHeight="1">
      <c r="A39" s="118"/>
      <c r="B39" s="101"/>
      <c r="C39" s="102"/>
      <c r="D39" s="102"/>
      <c r="E39" s="102"/>
      <c r="F39" s="102"/>
      <c r="G39" s="93"/>
      <c r="H39" s="94"/>
      <c r="I39" s="95"/>
      <c r="J39" s="79"/>
      <c r="K39" s="185"/>
      <c r="L39" s="185"/>
      <c r="M39" s="185"/>
      <c r="N39" s="185"/>
      <c r="O39" s="59"/>
      <c r="P39" s="61"/>
      <c r="Q39" s="79"/>
      <c r="R39" s="80"/>
      <c r="S39" s="89"/>
      <c r="T39" s="90"/>
      <c r="U39" s="120"/>
      <c r="V39" s="121"/>
      <c r="W39" s="121"/>
      <c r="X39" s="122"/>
      <c r="Y39" s="120"/>
      <c r="Z39" s="121"/>
      <c r="AA39" s="121"/>
      <c r="AB39" s="122"/>
      <c r="AC39" s="132"/>
      <c r="AD39" s="133"/>
      <c r="AE39" s="133"/>
      <c r="AF39" s="134"/>
      <c r="AG39" s="127"/>
      <c r="AH39" s="128"/>
      <c r="AI39" s="131"/>
      <c r="AJ39" s="131"/>
      <c r="AK39" s="156"/>
      <c r="AL39" s="156"/>
      <c r="AM39" s="156"/>
      <c r="AN39" s="156"/>
      <c r="AO39" s="67"/>
      <c r="AP39" s="215" t="e">
        <f t="shared" ref="AP39" si="5">AC39/Y39</f>
        <v>#DIV/0!</v>
      </c>
      <c r="AQ39" s="216"/>
      <c r="AR39" s="217"/>
    </row>
    <row r="40" spans="1:44" s="5" customFormat="1" ht="14.25" customHeight="1">
      <c r="A40" s="119"/>
      <c r="B40" s="73"/>
      <c r="C40" s="74"/>
      <c r="D40" s="74"/>
      <c r="E40" s="74"/>
      <c r="F40" s="74"/>
      <c r="G40" s="96"/>
      <c r="H40" s="97"/>
      <c r="I40" s="98"/>
      <c r="J40" s="81"/>
      <c r="K40" s="186"/>
      <c r="L40" s="186"/>
      <c r="M40" s="186"/>
      <c r="N40" s="186"/>
      <c r="O40" s="62"/>
      <c r="P40" s="64"/>
      <c r="Q40" s="81"/>
      <c r="R40" s="82"/>
      <c r="S40" s="91"/>
      <c r="T40" s="92"/>
      <c r="U40" s="123"/>
      <c r="V40" s="124"/>
      <c r="W40" s="124"/>
      <c r="X40" s="125"/>
      <c r="Y40" s="123"/>
      <c r="Z40" s="124"/>
      <c r="AA40" s="124"/>
      <c r="AB40" s="125"/>
      <c r="AC40" s="135"/>
      <c r="AD40" s="136"/>
      <c r="AE40" s="136"/>
      <c r="AF40" s="137"/>
      <c r="AG40" s="129"/>
      <c r="AH40" s="130"/>
      <c r="AI40" s="131"/>
      <c r="AJ40" s="131"/>
      <c r="AK40" s="156"/>
      <c r="AL40" s="156"/>
      <c r="AM40" s="156"/>
      <c r="AN40" s="156"/>
      <c r="AO40" s="67"/>
      <c r="AP40" s="215"/>
      <c r="AQ40" s="216"/>
      <c r="AR40" s="217"/>
    </row>
    <row r="41" spans="1:44" s="5" customFormat="1" ht="14.25" customHeight="1">
      <c r="A41" s="118"/>
      <c r="B41" s="101"/>
      <c r="C41" s="102"/>
      <c r="D41" s="102"/>
      <c r="E41" s="102"/>
      <c r="F41" s="102"/>
      <c r="G41" s="93"/>
      <c r="H41" s="94"/>
      <c r="I41" s="95"/>
      <c r="J41" s="79"/>
      <c r="K41" s="185"/>
      <c r="L41" s="185"/>
      <c r="M41" s="185"/>
      <c r="N41" s="185"/>
      <c r="O41" s="59"/>
      <c r="P41" s="61"/>
      <c r="Q41" s="79"/>
      <c r="R41" s="80"/>
      <c r="S41" s="89"/>
      <c r="T41" s="90"/>
      <c r="U41" s="120"/>
      <c r="V41" s="121"/>
      <c r="W41" s="121"/>
      <c r="X41" s="122"/>
      <c r="Y41" s="120"/>
      <c r="Z41" s="121"/>
      <c r="AA41" s="121"/>
      <c r="AB41" s="122"/>
      <c r="AC41" s="132"/>
      <c r="AD41" s="133"/>
      <c r="AE41" s="133"/>
      <c r="AF41" s="134"/>
      <c r="AG41" s="127"/>
      <c r="AH41" s="128"/>
      <c r="AI41" s="131"/>
      <c r="AJ41" s="131"/>
      <c r="AK41" s="156"/>
      <c r="AL41" s="156"/>
      <c r="AM41" s="156"/>
      <c r="AN41" s="156"/>
      <c r="AO41" s="67"/>
      <c r="AP41" s="215" t="e">
        <f t="shared" ref="AP41" si="6">AC41/Y41</f>
        <v>#DIV/0!</v>
      </c>
      <c r="AQ41" s="216"/>
      <c r="AR41" s="217"/>
    </row>
    <row r="42" spans="1:44" s="5" customFormat="1" ht="14.25" customHeight="1">
      <c r="A42" s="119"/>
      <c r="B42" s="73"/>
      <c r="C42" s="74"/>
      <c r="D42" s="74"/>
      <c r="E42" s="74"/>
      <c r="F42" s="74"/>
      <c r="G42" s="96"/>
      <c r="H42" s="97"/>
      <c r="I42" s="98"/>
      <c r="J42" s="81"/>
      <c r="K42" s="186"/>
      <c r="L42" s="186"/>
      <c r="M42" s="186"/>
      <c r="N42" s="186"/>
      <c r="O42" s="62"/>
      <c r="P42" s="64"/>
      <c r="Q42" s="81"/>
      <c r="R42" s="82"/>
      <c r="S42" s="91"/>
      <c r="T42" s="92"/>
      <c r="U42" s="123"/>
      <c r="V42" s="124"/>
      <c r="W42" s="124"/>
      <c r="X42" s="125"/>
      <c r="Y42" s="123"/>
      <c r="Z42" s="124"/>
      <c r="AA42" s="124"/>
      <c r="AB42" s="125"/>
      <c r="AC42" s="135"/>
      <c r="AD42" s="136"/>
      <c r="AE42" s="136"/>
      <c r="AF42" s="137"/>
      <c r="AG42" s="129"/>
      <c r="AH42" s="130"/>
      <c r="AI42" s="131"/>
      <c r="AJ42" s="131"/>
      <c r="AK42" s="156"/>
      <c r="AL42" s="156"/>
      <c r="AM42" s="156"/>
      <c r="AN42" s="156"/>
      <c r="AO42" s="67"/>
      <c r="AP42" s="215"/>
      <c r="AQ42" s="216"/>
      <c r="AR42" s="217"/>
    </row>
    <row r="43" spans="1:44" s="5" customFormat="1" ht="14.25" customHeight="1">
      <c r="A43" s="118"/>
      <c r="B43" s="101"/>
      <c r="C43" s="102"/>
      <c r="D43" s="102"/>
      <c r="E43" s="102"/>
      <c r="F43" s="102"/>
      <c r="G43" s="93"/>
      <c r="H43" s="94"/>
      <c r="I43" s="95"/>
      <c r="J43" s="113"/>
      <c r="K43" s="114"/>
      <c r="L43" s="114"/>
      <c r="M43" s="114"/>
      <c r="N43" s="114"/>
      <c r="O43" s="59"/>
      <c r="P43" s="61"/>
      <c r="Q43" s="79"/>
      <c r="R43" s="80"/>
      <c r="S43" s="89"/>
      <c r="T43" s="90"/>
      <c r="U43" s="120"/>
      <c r="V43" s="121"/>
      <c r="W43" s="121"/>
      <c r="X43" s="122"/>
      <c r="Y43" s="120"/>
      <c r="Z43" s="121"/>
      <c r="AA43" s="121"/>
      <c r="AB43" s="122"/>
      <c r="AC43" s="132"/>
      <c r="AD43" s="133"/>
      <c r="AE43" s="133"/>
      <c r="AF43" s="134"/>
      <c r="AG43" s="127"/>
      <c r="AH43" s="128"/>
      <c r="AI43" s="131"/>
      <c r="AJ43" s="131"/>
      <c r="AK43" s="156"/>
      <c r="AL43" s="156"/>
      <c r="AM43" s="156"/>
      <c r="AN43" s="156"/>
      <c r="AO43" s="67"/>
      <c r="AP43" s="215" t="e">
        <f t="shared" ref="AP43" si="7">AC43/Y43</f>
        <v>#DIV/0!</v>
      </c>
      <c r="AQ43" s="216"/>
      <c r="AR43" s="217"/>
    </row>
    <row r="44" spans="1:44" s="5" customFormat="1" ht="14.25" customHeight="1">
      <c r="A44" s="119"/>
      <c r="B44" s="73"/>
      <c r="C44" s="74"/>
      <c r="D44" s="74"/>
      <c r="E44" s="74"/>
      <c r="F44" s="74"/>
      <c r="G44" s="96"/>
      <c r="H44" s="97"/>
      <c r="I44" s="98"/>
      <c r="J44" s="115"/>
      <c r="K44" s="116"/>
      <c r="L44" s="116"/>
      <c r="M44" s="116"/>
      <c r="N44" s="116"/>
      <c r="O44" s="62"/>
      <c r="P44" s="64"/>
      <c r="Q44" s="81"/>
      <c r="R44" s="82"/>
      <c r="S44" s="91"/>
      <c r="T44" s="92"/>
      <c r="U44" s="123"/>
      <c r="V44" s="124"/>
      <c r="W44" s="124"/>
      <c r="X44" s="125"/>
      <c r="Y44" s="123"/>
      <c r="Z44" s="124"/>
      <c r="AA44" s="124"/>
      <c r="AB44" s="125"/>
      <c r="AC44" s="135"/>
      <c r="AD44" s="136"/>
      <c r="AE44" s="136"/>
      <c r="AF44" s="137"/>
      <c r="AG44" s="129"/>
      <c r="AH44" s="130"/>
      <c r="AI44" s="131"/>
      <c r="AJ44" s="131"/>
      <c r="AK44" s="156"/>
      <c r="AL44" s="156"/>
      <c r="AM44" s="156"/>
      <c r="AN44" s="156"/>
      <c r="AO44" s="67"/>
      <c r="AP44" s="215"/>
      <c r="AQ44" s="216"/>
      <c r="AR44" s="217"/>
    </row>
    <row r="45" spans="1:44" s="5" customFormat="1" ht="14.25" customHeight="1">
      <c r="A45" s="118"/>
      <c r="B45" s="101"/>
      <c r="C45" s="102"/>
      <c r="D45" s="102"/>
      <c r="E45" s="102"/>
      <c r="F45" s="102"/>
      <c r="G45" s="93"/>
      <c r="H45" s="94"/>
      <c r="I45" s="95"/>
      <c r="J45" s="113"/>
      <c r="K45" s="114"/>
      <c r="L45" s="114"/>
      <c r="M45" s="114"/>
      <c r="N45" s="114"/>
      <c r="O45" s="59"/>
      <c r="P45" s="61"/>
      <c r="Q45" s="79"/>
      <c r="R45" s="80"/>
      <c r="S45" s="89"/>
      <c r="T45" s="90"/>
      <c r="U45" s="120"/>
      <c r="V45" s="121"/>
      <c r="W45" s="121"/>
      <c r="X45" s="122"/>
      <c r="Y45" s="120"/>
      <c r="Z45" s="121"/>
      <c r="AA45" s="121"/>
      <c r="AB45" s="122"/>
      <c r="AC45" s="132"/>
      <c r="AD45" s="133"/>
      <c r="AE45" s="133"/>
      <c r="AF45" s="134"/>
      <c r="AG45" s="127"/>
      <c r="AH45" s="128"/>
      <c r="AI45" s="131"/>
      <c r="AJ45" s="131"/>
      <c r="AK45" s="156"/>
      <c r="AL45" s="156"/>
      <c r="AM45" s="156"/>
      <c r="AN45" s="156"/>
      <c r="AO45" s="67"/>
      <c r="AP45" s="215" t="e">
        <f t="shared" ref="AP45" si="8">AC45/Y45</f>
        <v>#DIV/0!</v>
      </c>
      <c r="AQ45" s="216"/>
      <c r="AR45" s="217"/>
    </row>
    <row r="46" spans="1:44" s="5" customFormat="1" ht="14.25" customHeight="1">
      <c r="A46" s="119"/>
      <c r="B46" s="73"/>
      <c r="C46" s="74"/>
      <c r="D46" s="74"/>
      <c r="E46" s="74"/>
      <c r="F46" s="74"/>
      <c r="G46" s="96"/>
      <c r="H46" s="97"/>
      <c r="I46" s="98"/>
      <c r="J46" s="115"/>
      <c r="K46" s="116"/>
      <c r="L46" s="116"/>
      <c r="M46" s="116"/>
      <c r="N46" s="116"/>
      <c r="O46" s="62"/>
      <c r="P46" s="64"/>
      <c r="Q46" s="81"/>
      <c r="R46" s="82"/>
      <c r="S46" s="91"/>
      <c r="T46" s="92"/>
      <c r="U46" s="123"/>
      <c r="V46" s="124"/>
      <c r="W46" s="124"/>
      <c r="X46" s="125"/>
      <c r="Y46" s="123"/>
      <c r="Z46" s="124"/>
      <c r="AA46" s="124"/>
      <c r="AB46" s="125"/>
      <c r="AC46" s="135"/>
      <c r="AD46" s="136"/>
      <c r="AE46" s="136"/>
      <c r="AF46" s="137"/>
      <c r="AG46" s="129"/>
      <c r="AH46" s="130"/>
      <c r="AI46" s="131"/>
      <c r="AJ46" s="131"/>
      <c r="AK46" s="156"/>
      <c r="AL46" s="156"/>
      <c r="AM46" s="156"/>
      <c r="AN46" s="156"/>
      <c r="AO46" s="67"/>
      <c r="AP46" s="215"/>
      <c r="AQ46" s="216"/>
      <c r="AR46" s="217"/>
    </row>
    <row r="47" spans="1:44" ht="14.25" customHeight="1">
      <c r="A47" s="99" t="s">
        <v>28</v>
      </c>
      <c r="B47" s="100"/>
      <c r="C47" s="100"/>
      <c r="D47" s="100"/>
      <c r="E47" s="100"/>
      <c r="F47" s="100"/>
      <c r="G47" s="103"/>
      <c r="H47" s="104"/>
      <c r="I47" s="105"/>
      <c r="J47" s="138"/>
      <c r="K47" s="139"/>
      <c r="L47" s="139"/>
      <c r="M47" s="139"/>
      <c r="N47" s="139"/>
      <c r="O47" s="109"/>
      <c r="P47" s="110"/>
      <c r="Q47" s="109"/>
      <c r="R47" s="110"/>
      <c r="S47" s="89"/>
      <c r="T47" s="90"/>
      <c r="U47" s="120">
        <f>SUM(U27:X46)</f>
        <v>0</v>
      </c>
      <c r="V47" s="121"/>
      <c r="W47" s="121"/>
      <c r="X47" s="122"/>
      <c r="Y47" s="120">
        <f>SUM(Y27:AB46)</f>
        <v>0</v>
      </c>
      <c r="Z47" s="121"/>
      <c r="AA47" s="121"/>
      <c r="AB47" s="122"/>
      <c r="AC47" s="132"/>
      <c r="AD47" s="133"/>
      <c r="AE47" s="133"/>
      <c r="AF47" s="134"/>
      <c r="AG47" s="142"/>
      <c r="AH47" s="142"/>
      <c r="AI47" s="142"/>
      <c r="AJ47" s="142"/>
      <c r="AK47" s="142"/>
      <c r="AL47" s="142"/>
      <c r="AM47" s="142"/>
      <c r="AN47" s="142"/>
      <c r="AO47" s="203"/>
      <c r="AP47" s="215" t="e">
        <f t="shared" ref="AP47" si="9">AC47/Y47</f>
        <v>#DIV/0!</v>
      </c>
      <c r="AQ47" s="216"/>
      <c r="AR47" s="217"/>
    </row>
    <row r="48" spans="1:44" ht="14.1">
      <c r="A48" s="91"/>
      <c r="B48" s="117"/>
      <c r="C48" s="117"/>
      <c r="D48" s="117"/>
      <c r="E48" s="117"/>
      <c r="F48" s="10" t="s">
        <v>11</v>
      </c>
      <c r="G48" s="106"/>
      <c r="H48" s="107"/>
      <c r="I48" s="108"/>
      <c r="J48" s="140"/>
      <c r="K48" s="141"/>
      <c r="L48" s="141"/>
      <c r="M48" s="141"/>
      <c r="N48" s="141"/>
      <c r="O48" s="111"/>
      <c r="P48" s="112"/>
      <c r="Q48" s="111"/>
      <c r="R48" s="112"/>
      <c r="S48" s="91"/>
      <c r="T48" s="92"/>
      <c r="U48" s="123"/>
      <c r="V48" s="124"/>
      <c r="W48" s="124"/>
      <c r="X48" s="125"/>
      <c r="Y48" s="123"/>
      <c r="Z48" s="124"/>
      <c r="AA48" s="124"/>
      <c r="AB48" s="125"/>
      <c r="AC48" s="135"/>
      <c r="AD48" s="136"/>
      <c r="AE48" s="136"/>
      <c r="AF48" s="137"/>
      <c r="AG48" s="142"/>
      <c r="AH48" s="142"/>
      <c r="AI48" s="142"/>
      <c r="AJ48" s="142"/>
      <c r="AK48" s="142"/>
      <c r="AL48" s="142"/>
      <c r="AM48" s="142"/>
      <c r="AN48" s="142"/>
      <c r="AO48" s="203"/>
      <c r="AP48" s="215"/>
      <c r="AQ48" s="216"/>
      <c r="AR48" s="217"/>
    </row>
    <row r="49" spans="1:42" s="5" customFormat="1" ht="14.1">
      <c r="A49" s="65" t="s">
        <v>65</v>
      </c>
      <c r="B49" s="65"/>
      <c r="C49" s="65"/>
      <c r="D49" s="65"/>
      <c r="E49" s="65"/>
      <c r="F49" s="65"/>
      <c r="G49" s="65"/>
      <c r="H49" s="65"/>
      <c r="I49" s="65"/>
      <c r="J49" s="65"/>
      <c r="K49" s="65"/>
      <c r="L49" s="65"/>
      <c r="M49" s="65"/>
      <c r="N49" s="65"/>
      <c r="O49" s="65"/>
      <c r="P49" s="65"/>
      <c r="Q49" s="65"/>
      <c r="R49" s="65"/>
      <c r="S49" s="65"/>
      <c r="T49" s="65"/>
      <c r="U49" s="28"/>
      <c r="V49" s="28"/>
    </row>
    <row r="50" spans="1:42" s="5" customFormat="1" ht="14.1">
      <c r="A50" s="28"/>
      <c r="B50" s="28"/>
      <c r="C50" s="28"/>
      <c r="D50" s="28"/>
      <c r="E50" s="28"/>
      <c r="F50" s="28"/>
      <c r="G50" s="28"/>
      <c r="H50" s="28"/>
      <c r="I50" s="28"/>
      <c r="J50" s="28"/>
      <c r="K50" s="28"/>
      <c r="L50" s="28"/>
      <c r="M50" s="28"/>
      <c r="N50" s="28"/>
      <c r="O50" s="28"/>
      <c r="P50" s="28"/>
      <c r="Q50" s="28"/>
      <c r="R50" s="28"/>
      <c r="S50" s="28"/>
      <c r="T50" s="28"/>
      <c r="U50" s="28"/>
      <c r="V50" s="28"/>
    </row>
    <row r="51" spans="1:42" s="5" customFormat="1" ht="14.1">
      <c r="A51" s="3" t="s">
        <v>87</v>
      </c>
      <c r="B51" s="3"/>
      <c r="I51" s="6"/>
      <c r="J51" s="6"/>
      <c r="K51" s="6"/>
      <c r="W51" s="2"/>
      <c r="X51" s="2"/>
      <c r="Y51" s="2"/>
      <c r="Z51" s="2"/>
      <c r="AA51" s="2"/>
      <c r="AB51" s="2"/>
      <c r="AC51" s="2"/>
      <c r="AD51" s="2"/>
      <c r="AE51" s="2"/>
      <c r="AF51" s="2"/>
      <c r="AG51" s="2"/>
      <c r="AH51" s="2"/>
      <c r="AI51" s="2"/>
      <c r="AJ51" s="2"/>
      <c r="AK51" s="2"/>
      <c r="AL51" s="2"/>
      <c r="AM51" s="2"/>
      <c r="AN51" s="2"/>
      <c r="AO51" s="2"/>
      <c r="AP51" s="2"/>
    </row>
    <row r="52" spans="1:42" s="5" customFormat="1" ht="14.1">
      <c r="A52" s="3" t="s">
        <v>105</v>
      </c>
      <c r="B52" s="3"/>
      <c r="I52" s="6"/>
      <c r="J52" s="6"/>
      <c r="K52" s="6"/>
      <c r="W52" s="2"/>
      <c r="X52" s="2"/>
      <c r="Y52" s="2"/>
      <c r="Z52" s="2"/>
      <c r="AA52" s="2"/>
      <c r="AB52" s="2"/>
      <c r="AC52" s="2"/>
      <c r="AD52" s="2"/>
      <c r="AE52" s="2"/>
      <c r="AF52" s="2"/>
      <c r="AG52" s="2"/>
      <c r="AH52" s="2"/>
      <c r="AI52" s="2"/>
      <c r="AJ52" s="2"/>
      <c r="AK52" s="2"/>
      <c r="AL52" s="2"/>
      <c r="AM52" s="2"/>
      <c r="AN52" s="2"/>
      <c r="AO52" s="2"/>
      <c r="AP52" s="2"/>
    </row>
    <row r="53" spans="1:42" s="5" customFormat="1" ht="14.1">
      <c r="A53" s="3" t="s">
        <v>24</v>
      </c>
      <c r="B53" s="3"/>
      <c r="I53" s="6"/>
      <c r="J53" s="6"/>
      <c r="K53" s="6"/>
      <c r="W53" s="2"/>
      <c r="X53" s="2"/>
      <c r="Y53" s="2"/>
      <c r="Z53" s="2"/>
      <c r="AA53" s="2"/>
      <c r="AB53" s="2"/>
      <c r="AC53" s="2"/>
      <c r="AD53" s="2"/>
      <c r="AE53" s="2"/>
      <c r="AF53" s="2"/>
      <c r="AG53" s="2"/>
      <c r="AH53" s="2"/>
      <c r="AI53" s="2"/>
      <c r="AJ53" s="2"/>
      <c r="AK53" s="2"/>
      <c r="AL53" s="2"/>
      <c r="AM53" s="2"/>
      <c r="AN53" s="2"/>
      <c r="AO53" s="2"/>
      <c r="AP53" s="2"/>
    </row>
    <row r="54" spans="1:42" s="5" customFormat="1" ht="14.1">
      <c r="A54" s="3" t="s">
        <v>22</v>
      </c>
      <c r="B54" s="3"/>
      <c r="I54" s="6"/>
      <c r="J54" s="6"/>
      <c r="K54" s="6"/>
      <c r="T54" s="11"/>
      <c r="U54" s="11"/>
      <c r="V54" s="11"/>
      <c r="W54" s="2"/>
      <c r="X54" s="2"/>
      <c r="Y54" s="2"/>
      <c r="Z54" s="2"/>
      <c r="AA54" s="2"/>
      <c r="AB54" s="2"/>
      <c r="AC54" s="2"/>
      <c r="AD54" s="2"/>
      <c r="AE54" s="2"/>
      <c r="AF54" s="2"/>
      <c r="AG54" s="2"/>
      <c r="AH54" s="2"/>
      <c r="AI54" s="2"/>
      <c r="AJ54" s="2"/>
      <c r="AK54" s="2"/>
      <c r="AL54" s="2"/>
      <c r="AM54" s="2"/>
      <c r="AN54" s="2"/>
      <c r="AO54" s="2"/>
      <c r="AP54" s="2"/>
    </row>
    <row r="55" spans="1:42" s="5" customFormat="1" ht="14.05" customHeight="1">
      <c r="A55" s="1"/>
      <c r="B55" s="126" t="s">
        <v>104</v>
      </c>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32"/>
      <c r="AP55" s="32"/>
    </row>
    <row r="56" spans="1:42" s="5" customFormat="1" ht="14.1">
      <c r="A56" s="28"/>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row>
    <row r="57" spans="1:42" s="5" customFormat="1" ht="14.1">
      <c r="A57" s="28"/>
      <c r="B57" s="126"/>
      <c r="C57" s="126"/>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row>
    <row r="58" spans="1:42" s="5" customFormat="1" ht="14.1">
      <c r="A58" s="28"/>
      <c r="B58" s="126"/>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126"/>
      <c r="AD58" s="126"/>
      <c r="AE58" s="126"/>
      <c r="AF58" s="126"/>
      <c r="AG58" s="126"/>
      <c r="AH58" s="126"/>
      <c r="AI58" s="126"/>
      <c r="AJ58" s="126"/>
      <c r="AK58" s="126"/>
      <c r="AL58" s="126"/>
      <c r="AM58" s="126"/>
      <c r="AN58" s="126"/>
    </row>
    <row r="59" spans="1:42" s="5" customFormat="1" ht="14.1">
      <c r="A59" s="28"/>
      <c r="B59" s="28"/>
      <c r="C59" s="28"/>
      <c r="D59" s="28"/>
      <c r="E59" s="28"/>
      <c r="F59" s="28"/>
      <c r="G59" s="28"/>
      <c r="H59" s="28"/>
      <c r="I59" s="28"/>
      <c r="J59" s="28"/>
      <c r="K59" s="28"/>
      <c r="L59" s="28"/>
      <c r="M59" s="28"/>
      <c r="N59" s="28"/>
      <c r="O59" s="28"/>
      <c r="P59" s="28"/>
      <c r="Q59" s="28"/>
      <c r="R59" s="28"/>
      <c r="S59" s="28"/>
      <c r="T59" s="28"/>
      <c r="U59" s="28"/>
      <c r="V59" s="28"/>
    </row>
    <row r="60" spans="1:42" s="5" customFormat="1" ht="14.1">
      <c r="A60" s="28"/>
      <c r="B60" s="28"/>
      <c r="C60" s="28"/>
      <c r="D60" s="28"/>
      <c r="E60" s="28"/>
      <c r="F60" s="28"/>
      <c r="G60" s="28"/>
      <c r="H60" s="28"/>
      <c r="I60" s="28"/>
      <c r="J60" s="28"/>
      <c r="K60" s="28"/>
      <c r="L60" s="28"/>
      <c r="M60" s="28"/>
      <c r="N60" s="28"/>
      <c r="O60" s="28"/>
      <c r="P60" s="28"/>
      <c r="Q60" s="28"/>
      <c r="R60" s="28"/>
      <c r="S60" s="28"/>
      <c r="T60" s="28"/>
      <c r="U60" s="28"/>
      <c r="V60" s="28"/>
    </row>
    <row r="61" spans="1:42" s="5" customFormat="1" ht="14.1">
      <c r="A61" s="28" t="s">
        <v>106</v>
      </c>
      <c r="B61" s="28"/>
      <c r="C61" s="28"/>
      <c r="D61" s="28"/>
      <c r="E61" s="28"/>
      <c r="F61" s="28"/>
      <c r="G61" s="28"/>
      <c r="H61" s="28"/>
      <c r="I61" s="28"/>
      <c r="J61" s="28"/>
      <c r="K61" s="28"/>
      <c r="L61" s="28"/>
      <c r="M61" s="28"/>
      <c r="N61" s="28"/>
      <c r="Q61" s="28"/>
      <c r="R61" s="28"/>
      <c r="S61" s="28"/>
      <c r="T61" s="28"/>
      <c r="U61" s="28"/>
      <c r="V61" s="28"/>
    </row>
    <row r="62" spans="1:42" s="5" customFormat="1" ht="14.25" customHeight="1">
      <c r="A62" s="83" t="s">
        <v>73</v>
      </c>
      <c r="B62" s="83"/>
      <c r="C62" s="83"/>
      <c r="D62" s="83"/>
      <c r="E62" s="83"/>
      <c r="F62" s="83" t="s">
        <v>82</v>
      </c>
      <c r="G62" s="83"/>
      <c r="H62" s="83"/>
      <c r="I62" s="83"/>
      <c r="J62" s="83" t="s">
        <v>97</v>
      </c>
      <c r="K62" s="83"/>
      <c r="L62" s="83"/>
      <c r="M62" s="83"/>
      <c r="N62" s="83" t="s">
        <v>84</v>
      </c>
      <c r="O62" s="83"/>
      <c r="P62" s="83"/>
      <c r="Q62" s="83"/>
      <c r="R62" s="83" t="s">
        <v>83</v>
      </c>
      <c r="S62" s="83"/>
      <c r="T62" s="83"/>
      <c r="U62" s="83"/>
      <c r="V62" s="83"/>
      <c r="W62" s="83"/>
      <c r="X62" s="83"/>
      <c r="Y62" s="83"/>
      <c r="Z62" s="83"/>
      <c r="AA62" s="83"/>
      <c r="AB62" s="83"/>
      <c r="AC62" s="83"/>
    </row>
    <row r="63" spans="1:42" s="5" customFormat="1" ht="14.4" thickBot="1">
      <c r="A63" s="83"/>
      <c r="B63" s="83"/>
      <c r="C63" s="83"/>
      <c r="D63" s="83"/>
      <c r="E63" s="83"/>
      <c r="F63" s="83"/>
      <c r="G63" s="83"/>
      <c r="H63" s="83"/>
      <c r="I63" s="83"/>
      <c r="J63" s="83"/>
      <c r="K63" s="83"/>
      <c r="L63" s="83"/>
      <c r="M63" s="83"/>
      <c r="N63" s="83"/>
      <c r="O63" s="83"/>
      <c r="P63" s="83"/>
      <c r="Q63" s="83"/>
      <c r="R63" s="84"/>
      <c r="S63" s="84"/>
      <c r="T63" s="84"/>
      <c r="U63" s="84"/>
      <c r="V63" s="84"/>
      <c r="W63" s="84"/>
      <c r="X63" s="84"/>
      <c r="Y63" s="84"/>
      <c r="Z63" s="84"/>
      <c r="AA63" s="84"/>
      <c r="AB63" s="84"/>
      <c r="AC63" s="84"/>
    </row>
    <row r="64" spans="1:42" s="5" customFormat="1" ht="12.75" customHeight="1">
      <c r="A64" s="59"/>
      <c r="B64" s="60"/>
      <c r="C64" s="60"/>
      <c r="D64" s="60"/>
      <c r="E64" s="61"/>
      <c r="F64" s="66"/>
      <c r="G64" s="67"/>
      <c r="H64" s="67"/>
      <c r="I64" s="67"/>
      <c r="J64" s="66"/>
      <c r="K64" s="67"/>
      <c r="L64" s="67"/>
      <c r="M64" s="67"/>
      <c r="N64" s="67"/>
      <c r="O64" s="67"/>
      <c r="P64" s="67"/>
      <c r="Q64" s="68"/>
      <c r="R64" s="85" t="e">
        <f>ROUNDDOWN(F64/N64,0)</f>
        <v>#DIV/0!</v>
      </c>
      <c r="S64" s="86"/>
      <c r="T64" s="86"/>
      <c r="U64" s="86"/>
      <c r="V64" s="86"/>
      <c r="W64" s="86"/>
      <c r="X64" s="86"/>
      <c r="Y64" s="87"/>
      <c r="Z64" s="87"/>
      <c r="AA64" s="87"/>
      <c r="AB64" s="87"/>
      <c r="AC64" s="88"/>
    </row>
    <row r="65" spans="1:42" s="5" customFormat="1" ht="14.1">
      <c r="A65" s="62"/>
      <c r="B65" s="63"/>
      <c r="C65" s="63"/>
      <c r="D65" s="63"/>
      <c r="E65" s="64"/>
      <c r="F65" s="67"/>
      <c r="G65" s="67"/>
      <c r="H65" s="67"/>
      <c r="I65" s="67"/>
      <c r="J65" s="67"/>
      <c r="K65" s="67"/>
      <c r="L65" s="67"/>
      <c r="M65" s="67"/>
      <c r="N65" s="67"/>
      <c r="O65" s="67"/>
      <c r="P65" s="67"/>
      <c r="Q65" s="68"/>
      <c r="R65" s="69"/>
      <c r="S65" s="70"/>
      <c r="T65" s="70"/>
      <c r="U65" s="70"/>
      <c r="V65" s="70"/>
      <c r="W65" s="70"/>
      <c r="X65" s="70"/>
      <c r="Y65" s="71"/>
      <c r="Z65" s="71"/>
      <c r="AA65" s="71"/>
      <c r="AB65" s="71"/>
      <c r="AC65" s="72"/>
    </row>
    <row r="66" spans="1:42" s="5" customFormat="1" ht="12.75" customHeight="1">
      <c r="A66" s="59"/>
      <c r="B66" s="60"/>
      <c r="C66" s="60"/>
      <c r="D66" s="60"/>
      <c r="E66" s="61"/>
      <c r="F66" s="66"/>
      <c r="G66" s="67"/>
      <c r="H66" s="67"/>
      <c r="I66" s="67"/>
      <c r="J66" s="66"/>
      <c r="K66" s="67"/>
      <c r="L66" s="67"/>
      <c r="M66" s="67"/>
      <c r="N66" s="67"/>
      <c r="O66" s="67"/>
      <c r="P66" s="67"/>
      <c r="Q66" s="68"/>
      <c r="R66" s="69" t="e">
        <f t="shared" ref="R66" si="10">ROUNDDOWN(F66/N66,0)</f>
        <v>#DIV/0!</v>
      </c>
      <c r="S66" s="70"/>
      <c r="T66" s="70"/>
      <c r="U66" s="70"/>
      <c r="V66" s="70"/>
      <c r="W66" s="70"/>
      <c r="X66" s="70"/>
      <c r="Y66" s="71"/>
      <c r="Z66" s="71"/>
      <c r="AA66" s="71"/>
      <c r="AB66" s="71"/>
      <c r="AC66" s="72"/>
    </row>
    <row r="67" spans="1:42" s="5" customFormat="1" ht="14.1">
      <c r="A67" s="62"/>
      <c r="B67" s="63"/>
      <c r="C67" s="63"/>
      <c r="D67" s="63"/>
      <c r="E67" s="64"/>
      <c r="F67" s="67"/>
      <c r="G67" s="67"/>
      <c r="H67" s="67"/>
      <c r="I67" s="67"/>
      <c r="J67" s="67"/>
      <c r="K67" s="67"/>
      <c r="L67" s="67"/>
      <c r="M67" s="67"/>
      <c r="N67" s="67"/>
      <c r="O67" s="67"/>
      <c r="P67" s="67"/>
      <c r="Q67" s="68"/>
      <c r="R67" s="69"/>
      <c r="S67" s="70"/>
      <c r="T67" s="70"/>
      <c r="U67" s="70"/>
      <c r="V67" s="70"/>
      <c r="W67" s="70"/>
      <c r="X67" s="70"/>
      <c r="Y67" s="71"/>
      <c r="Z67" s="71"/>
      <c r="AA67" s="71"/>
      <c r="AB67" s="71"/>
      <c r="AC67" s="72"/>
    </row>
    <row r="68" spans="1:42" s="5" customFormat="1" ht="12.75" customHeight="1">
      <c r="A68" s="59"/>
      <c r="B68" s="60"/>
      <c r="C68" s="60"/>
      <c r="D68" s="60"/>
      <c r="E68" s="61"/>
      <c r="F68" s="67"/>
      <c r="G68" s="67"/>
      <c r="H68" s="67"/>
      <c r="I68" s="67"/>
      <c r="J68" s="67"/>
      <c r="K68" s="67"/>
      <c r="L68" s="67"/>
      <c r="M68" s="67"/>
      <c r="N68" s="67"/>
      <c r="O68" s="67"/>
      <c r="P68" s="67"/>
      <c r="Q68" s="68"/>
      <c r="R68" s="69" t="e">
        <f t="shared" ref="R68" si="11">ROUNDDOWN(F68/N68,0)</f>
        <v>#DIV/0!</v>
      </c>
      <c r="S68" s="70"/>
      <c r="T68" s="70"/>
      <c r="U68" s="70"/>
      <c r="V68" s="70"/>
      <c r="W68" s="70"/>
      <c r="X68" s="70"/>
      <c r="Y68" s="71"/>
      <c r="Z68" s="71"/>
      <c r="AA68" s="71"/>
      <c r="AB68" s="71"/>
      <c r="AC68" s="72"/>
    </row>
    <row r="69" spans="1:42" s="5" customFormat="1" ht="14.1">
      <c r="A69" s="62"/>
      <c r="B69" s="63"/>
      <c r="C69" s="63"/>
      <c r="D69" s="63"/>
      <c r="E69" s="64"/>
      <c r="F69" s="67"/>
      <c r="G69" s="67"/>
      <c r="H69" s="67"/>
      <c r="I69" s="67"/>
      <c r="J69" s="67"/>
      <c r="K69" s="67"/>
      <c r="L69" s="67"/>
      <c r="M69" s="67"/>
      <c r="N69" s="67"/>
      <c r="O69" s="67"/>
      <c r="P69" s="67"/>
      <c r="Q69" s="68"/>
      <c r="R69" s="69"/>
      <c r="S69" s="70"/>
      <c r="T69" s="70"/>
      <c r="U69" s="70"/>
      <c r="V69" s="70"/>
      <c r="W69" s="70"/>
      <c r="X69" s="70"/>
      <c r="Y69" s="71"/>
      <c r="Z69" s="71"/>
      <c r="AA69" s="71"/>
      <c r="AB69" s="71"/>
      <c r="AC69" s="72"/>
    </row>
    <row r="70" spans="1:42" s="5" customFormat="1" ht="12.75" customHeight="1">
      <c r="A70" s="59"/>
      <c r="B70" s="60"/>
      <c r="C70" s="60"/>
      <c r="D70" s="60"/>
      <c r="E70" s="61"/>
      <c r="F70" s="67"/>
      <c r="G70" s="67"/>
      <c r="H70" s="67"/>
      <c r="I70" s="67"/>
      <c r="J70" s="67"/>
      <c r="K70" s="67"/>
      <c r="L70" s="67"/>
      <c r="M70" s="67"/>
      <c r="N70" s="67"/>
      <c r="O70" s="67"/>
      <c r="P70" s="67"/>
      <c r="Q70" s="68"/>
      <c r="R70" s="69" t="e">
        <f t="shared" ref="R70" si="12">ROUNDDOWN(F70/N70,0)</f>
        <v>#DIV/0!</v>
      </c>
      <c r="S70" s="70"/>
      <c r="T70" s="70"/>
      <c r="U70" s="70"/>
      <c r="V70" s="70"/>
      <c r="W70" s="70"/>
      <c r="X70" s="70"/>
      <c r="Y70" s="71"/>
      <c r="Z70" s="71"/>
      <c r="AA70" s="71"/>
      <c r="AB70" s="71"/>
      <c r="AC70" s="72"/>
    </row>
    <row r="71" spans="1:42" s="5" customFormat="1" ht="14.1">
      <c r="A71" s="62"/>
      <c r="B71" s="63"/>
      <c r="C71" s="63"/>
      <c r="D71" s="63"/>
      <c r="E71" s="64"/>
      <c r="F71" s="67"/>
      <c r="G71" s="67"/>
      <c r="H71" s="67"/>
      <c r="I71" s="67"/>
      <c r="J71" s="67"/>
      <c r="K71" s="67"/>
      <c r="L71" s="67"/>
      <c r="M71" s="67"/>
      <c r="N71" s="67"/>
      <c r="O71" s="67"/>
      <c r="P71" s="67"/>
      <c r="Q71" s="68"/>
      <c r="R71" s="69"/>
      <c r="S71" s="70"/>
      <c r="T71" s="70"/>
      <c r="U71" s="70"/>
      <c r="V71" s="70"/>
      <c r="W71" s="70"/>
      <c r="X71" s="70"/>
      <c r="Y71" s="71"/>
      <c r="Z71" s="71"/>
      <c r="AA71" s="71"/>
      <c r="AB71" s="71"/>
      <c r="AC71" s="72"/>
    </row>
    <row r="72" spans="1:42" s="5" customFormat="1" ht="14.1">
      <c r="A72" s="59"/>
      <c r="B72" s="60"/>
      <c r="C72" s="60"/>
      <c r="D72" s="60"/>
      <c r="E72" s="61"/>
      <c r="F72" s="67"/>
      <c r="G72" s="67"/>
      <c r="H72" s="67"/>
      <c r="I72" s="67"/>
      <c r="J72" s="67"/>
      <c r="K72" s="67"/>
      <c r="L72" s="67"/>
      <c r="M72" s="67"/>
      <c r="N72" s="67"/>
      <c r="O72" s="67"/>
      <c r="P72" s="67"/>
      <c r="Q72" s="68"/>
      <c r="R72" s="69" t="e">
        <f t="shared" ref="R72" si="13">ROUNDDOWN(F72/N72,0)</f>
        <v>#DIV/0!</v>
      </c>
      <c r="S72" s="70"/>
      <c r="T72" s="70"/>
      <c r="U72" s="70"/>
      <c r="V72" s="70"/>
      <c r="W72" s="70"/>
      <c r="X72" s="70"/>
      <c r="Y72" s="71"/>
      <c r="Z72" s="71"/>
      <c r="AA72" s="71"/>
      <c r="AB72" s="71"/>
      <c r="AC72" s="72"/>
    </row>
    <row r="73" spans="1:42" s="5" customFormat="1" ht="14.4" thickBot="1">
      <c r="A73" s="62"/>
      <c r="B73" s="63"/>
      <c r="C73" s="63"/>
      <c r="D73" s="63"/>
      <c r="E73" s="64"/>
      <c r="F73" s="67"/>
      <c r="G73" s="67"/>
      <c r="H73" s="67"/>
      <c r="I73" s="67"/>
      <c r="J73" s="67"/>
      <c r="K73" s="67"/>
      <c r="L73" s="67"/>
      <c r="M73" s="67"/>
      <c r="N73" s="67"/>
      <c r="O73" s="67"/>
      <c r="P73" s="67"/>
      <c r="Q73" s="68"/>
      <c r="R73" s="75"/>
      <c r="S73" s="76"/>
      <c r="T73" s="76"/>
      <c r="U73" s="76"/>
      <c r="V73" s="76"/>
      <c r="W73" s="76"/>
      <c r="X73" s="76"/>
      <c r="Y73" s="77"/>
      <c r="Z73" s="77"/>
      <c r="AA73" s="77"/>
      <c r="AB73" s="77"/>
      <c r="AC73" s="78"/>
    </row>
    <row r="74" spans="1:42" s="5" customFormat="1" ht="14.1">
      <c r="A74" s="29" t="s">
        <v>95</v>
      </c>
      <c r="B74" s="6"/>
      <c r="C74" s="6"/>
      <c r="D74" s="6"/>
      <c r="E74" s="6"/>
      <c r="F74" s="6"/>
      <c r="G74" s="6"/>
      <c r="H74" s="6"/>
      <c r="I74" s="6"/>
      <c r="J74" s="6"/>
      <c r="K74" s="6"/>
      <c r="L74" s="6"/>
      <c r="M74" s="6"/>
      <c r="N74" s="6"/>
      <c r="O74" s="6"/>
      <c r="P74" s="6"/>
      <c r="Q74" s="6"/>
      <c r="R74" s="6"/>
      <c r="S74" s="6"/>
      <c r="T74" s="6"/>
      <c r="U74" s="6"/>
      <c r="V74" s="6"/>
      <c r="W74" s="6"/>
    </row>
    <row r="75" spans="1:42" s="5" customFormat="1" ht="14.1">
      <c r="A75" s="28"/>
      <c r="B75" s="28"/>
      <c r="C75" s="28"/>
      <c r="D75" s="28"/>
      <c r="E75" s="28"/>
      <c r="F75" s="28"/>
      <c r="G75" s="28"/>
      <c r="H75" s="28"/>
      <c r="I75" s="28"/>
      <c r="J75" s="28"/>
      <c r="K75" s="28"/>
      <c r="L75" s="28"/>
      <c r="M75" s="28"/>
      <c r="N75" s="28"/>
      <c r="O75" s="28"/>
      <c r="P75" s="28"/>
      <c r="Q75" s="28"/>
      <c r="R75" s="28"/>
      <c r="S75" s="28"/>
      <c r="T75" s="28"/>
      <c r="U75" s="28"/>
      <c r="V75" s="28"/>
    </row>
    <row r="76" spans="1:42" ht="14.1">
      <c r="A76" s="3"/>
      <c r="B76" s="3"/>
      <c r="C76" s="5"/>
      <c r="D76" s="5"/>
      <c r="E76" s="5"/>
      <c r="F76" s="5"/>
      <c r="G76" s="5"/>
      <c r="H76" s="5"/>
      <c r="I76" s="6"/>
      <c r="J76" s="6"/>
      <c r="K76" s="6"/>
      <c r="L76" s="5"/>
      <c r="M76" s="5"/>
      <c r="N76" s="5"/>
      <c r="O76" s="5"/>
      <c r="P76" s="5"/>
      <c r="Q76" s="5"/>
      <c r="R76" s="5"/>
      <c r="S76" s="5"/>
      <c r="T76" s="5"/>
      <c r="U76" s="5"/>
      <c r="V76" s="5"/>
    </row>
    <row r="77" spans="1:42" ht="14.1">
      <c r="A77" s="3"/>
      <c r="B77" s="3"/>
      <c r="C77" s="5"/>
      <c r="D77" s="5"/>
      <c r="E77" s="5"/>
      <c r="F77" s="5"/>
      <c r="G77" s="5"/>
      <c r="H77" s="5"/>
      <c r="I77" s="6"/>
      <c r="J77" s="6"/>
      <c r="K77" s="6"/>
      <c r="L77" s="5"/>
      <c r="M77" s="5"/>
      <c r="N77" s="5"/>
      <c r="O77" s="5"/>
      <c r="P77" s="5"/>
      <c r="Q77" s="5"/>
      <c r="R77" s="5"/>
      <c r="S77" s="5"/>
      <c r="T77" s="5"/>
      <c r="U77" s="5"/>
      <c r="V77" s="5"/>
    </row>
    <row r="78" spans="1:42" ht="14.1">
      <c r="A78" s="3"/>
      <c r="B78" s="3"/>
      <c r="C78" s="5"/>
      <c r="D78" s="5"/>
      <c r="E78" s="5"/>
      <c r="F78" s="5"/>
      <c r="G78" s="5"/>
      <c r="H78" s="5"/>
      <c r="I78" s="6"/>
      <c r="J78" s="6"/>
      <c r="K78" s="6"/>
      <c r="L78" s="5"/>
      <c r="M78" s="5"/>
      <c r="N78" s="5"/>
      <c r="O78" s="5"/>
      <c r="P78" s="5"/>
      <c r="Q78" s="5"/>
      <c r="R78" s="5"/>
      <c r="S78" s="5"/>
      <c r="T78" s="5"/>
      <c r="U78" s="5"/>
      <c r="V78" s="5"/>
    </row>
    <row r="79" spans="1:42" ht="14.25" customHeight="1">
      <c r="A79" s="3"/>
      <c r="B79" s="3"/>
      <c r="C79" s="5"/>
      <c r="D79" s="5"/>
      <c r="E79" s="5"/>
      <c r="F79" s="5"/>
      <c r="G79" s="5"/>
      <c r="H79" s="5"/>
      <c r="I79" s="6"/>
      <c r="J79" s="6"/>
      <c r="K79" s="6"/>
      <c r="L79" s="5"/>
      <c r="M79" s="5"/>
      <c r="N79" s="5"/>
      <c r="O79" s="5"/>
      <c r="P79" s="5"/>
      <c r="Q79" s="5"/>
      <c r="R79" s="5"/>
      <c r="S79" s="5"/>
      <c r="T79" s="11"/>
      <c r="U79" s="11"/>
      <c r="V79" s="11"/>
    </row>
    <row r="80" spans="1:42" ht="23.25" customHeight="1">
      <c r="A80" s="1"/>
      <c r="B80" s="126"/>
      <c r="C80" s="126"/>
      <c r="D80" s="126"/>
      <c r="E80" s="126"/>
      <c r="F80" s="126"/>
      <c r="G80" s="126"/>
      <c r="H80" s="126"/>
      <c r="I80" s="126"/>
      <c r="J80" s="126"/>
      <c r="K80" s="126"/>
      <c r="L80" s="126"/>
      <c r="M80" s="126"/>
      <c r="N80" s="126"/>
      <c r="O80" s="126"/>
      <c r="P80" s="126"/>
      <c r="Q80" s="126"/>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row>
    <row r="81" spans="2:19" ht="14.1">
      <c r="B81" s="8"/>
      <c r="C81" s="11"/>
      <c r="D81" s="11"/>
      <c r="E81" s="11"/>
      <c r="F81" s="11"/>
      <c r="G81" s="11"/>
      <c r="H81" s="11"/>
      <c r="I81" s="11"/>
      <c r="J81" s="11"/>
      <c r="K81" s="11"/>
      <c r="L81" s="11"/>
      <c r="M81" s="11"/>
      <c r="N81" s="11"/>
      <c r="O81" s="11"/>
      <c r="P81" s="11"/>
      <c r="Q81" s="11"/>
      <c r="R81" s="11"/>
      <c r="S81" s="11"/>
    </row>
  </sheetData>
  <mergeCells count="274">
    <mergeCell ref="AP39:AR40"/>
    <mergeCell ref="AP41:AR42"/>
    <mergeCell ref="AP43:AR44"/>
    <mergeCell ref="AP45:AR46"/>
    <mergeCell ref="AP47:AR48"/>
    <mergeCell ref="AP16:AR17"/>
    <mergeCell ref="AP18:AR19"/>
    <mergeCell ref="AP25:AR26"/>
    <mergeCell ref="AP27:AR28"/>
    <mergeCell ref="AP29:AR30"/>
    <mergeCell ref="AP31:AR32"/>
    <mergeCell ref="AP33:AR34"/>
    <mergeCell ref="AP35:AR36"/>
    <mergeCell ref="AP37:AR38"/>
    <mergeCell ref="C6:Q6"/>
    <mergeCell ref="C7:Q7"/>
    <mergeCell ref="B55:AN58"/>
    <mergeCell ref="AO25:AO26"/>
    <mergeCell ref="AO27:AO28"/>
    <mergeCell ref="AO29:AO30"/>
    <mergeCell ref="AO31:AO32"/>
    <mergeCell ref="AO33:AO34"/>
    <mergeCell ref="AO35:AO36"/>
    <mergeCell ref="AO37:AO38"/>
    <mergeCell ref="AO39:AO40"/>
    <mergeCell ref="AO41:AO42"/>
    <mergeCell ref="AO43:AO44"/>
    <mergeCell ref="AO45:AO46"/>
    <mergeCell ref="AO47:AO48"/>
    <mergeCell ref="G41:I42"/>
    <mergeCell ref="J41:N42"/>
    <mergeCell ref="AM6:AN10"/>
    <mergeCell ref="C8:AI9"/>
    <mergeCell ref="C10:AI10"/>
    <mergeCell ref="U39:X40"/>
    <mergeCell ref="AC39:AF40"/>
    <mergeCell ref="B28:F28"/>
    <mergeCell ref="R6:AI6"/>
    <mergeCell ref="R7:AI7"/>
    <mergeCell ref="AH18:AN19"/>
    <mergeCell ref="S37:T38"/>
    <mergeCell ref="S39:T40"/>
    <mergeCell ref="AK41:AL42"/>
    <mergeCell ref="AM41:AN42"/>
    <mergeCell ref="AI35:AJ36"/>
    <mergeCell ref="AC35:AF36"/>
    <mergeCell ref="AM29:AN30"/>
    <mergeCell ref="AK31:AL32"/>
    <mergeCell ref="AM31:AN32"/>
    <mergeCell ref="AG29:AH30"/>
    <mergeCell ref="AI29:AJ30"/>
    <mergeCell ref="U25:X26"/>
    <mergeCell ref="AK25:AL26"/>
    <mergeCell ref="Y25:AB26"/>
    <mergeCell ref="AM37:AN38"/>
    <mergeCell ref="AG35:AH36"/>
    <mergeCell ref="AI33:AJ34"/>
    <mergeCell ref="AK33:AL34"/>
    <mergeCell ref="Y27:AB28"/>
    <mergeCell ref="AI27:AJ28"/>
    <mergeCell ref="AK27:AL28"/>
    <mergeCell ref="AK39:AL40"/>
    <mergeCell ref="B35:F35"/>
    <mergeCell ref="B36:F36"/>
    <mergeCell ref="S29:T30"/>
    <mergeCell ref="S33:T34"/>
    <mergeCell ref="U33:X34"/>
    <mergeCell ref="AC33:AF34"/>
    <mergeCell ref="Y29:AB30"/>
    <mergeCell ref="Y31:AB32"/>
    <mergeCell ref="Y33:AB34"/>
    <mergeCell ref="Y35:AB36"/>
    <mergeCell ref="A3:AN3"/>
    <mergeCell ref="AK43:AL44"/>
    <mergeCell ref="AM43:AN44"/>
    <mergeCell ref="A35:A36"/>
    <mergeCell ref="A33:A34"/>
    <mergeCell ref="A31:A32"/>
    <mergeCell ref="A29:A30"/>
    <mergeCell ref="AG41:AH42"/>
    <mergeCell ref="AI41:AJ42"/>
    <mergeCell ref="AC41:AF42"/>
    <mergeCell ref="J25:N26"/>
    <mergeCell ref="J27:N28"/>
    <mergeCell ref="J29:N30"/>
    <mergeCell ref="J31:N32"/>
    <mergeCell ref="J33:N34"/>
    <mergeCell ref="J35:N36"/>
    <mergeCell ref="J37:N38"/>
    <mergeCell ref="J39:N40"/>
    <mergeCell ref="AK37:AL38"/>
    <mergeCell ref="U27:X28"/>
    <mergeCell ref="A6:B10"/>
    <mergeCell ref="AJ6:AL10"/>
    <mergeCell ref="AK29:AL30"/>
    <mergeCell ref="A27:A28"/>
    <mergeCell ref="B27:F27"/>
    <mergeCell ref="G29:I30"/>
    <mergeCell ref="O29:P30"/>
    <mergeCell ref="Q29:R30"/>
    <mergeCell ref="S31:T32"/>
    <mergeCell ref="G31:I32"/>
    <mergeCell ref="O31:P32"/>
    <mergeCell ref="Q31:R32"/>
    <mergeCell ref="G33:I34"/>
    <mergeCell ref="O33:P34"/>
    <mergeCell ref="S27:T28"/>
    <mergeCell ref="B29:F29"/>
    <mergeCell ref="B30:F30"/>
    <mergeCell ref="B31:F31"/>
    <mergeCell ref="B32:F32"/>
    <mergeCell ref="B33:F33"/>
    <mergeCell ref="Q33:R34"/>
    <mergeCell ref="B34:F34"/>
    <mergeCell ref="O41:P42"/>
    <mergeCell ref="Q41:R42"/>
    <mergeCell ref="A11:B11"/>
    <mergeCell ref="C11:AN11"/>
    <mergeCell ref="A13:H13"/>
    <mergeCell ref="I13:P13"/>
    <mergeCell ref="Q13:AN13"/>
    <mergeCell ref="A14:H15"/>
    <mergeCell ref="I14:O15"/>
    <mergeCell ref="P14:P15"/>
    <mergeCell ref="Q14:AN15"/>
    <mergeCell ref="A12:B12"/>
    <mergeCell ref="C12:AN12"/>
    <mergeCell ref="Q35:R36"/>
    <mergeCell ref="AM39:AN40"/>
    <mergeCell ref="AG25:AJ25"/>
    <mergeCell ref="AM33:AN34"/>
    <mergeCell ref="AK35:AL36"/>
    <mergeCell ref="Y37:AB38"/>
    <mergeCell ref="AM35:AN36"/>
    <mergeCell ref="AC27:AF28"/>
    <mergeCell ref="U29:X30"/>
    <mergeCell ref="AC31:AF32"/>
    <mergeCell ref="U35:X36"/>
    <mergeCell ref="A41:A42"/>
    <mergeCell ref="A39:A40"/>
    <mergeCell ref="A37:A38"/>
    <mergeCell ref="B37:F37"/>
    <mergeCell ref="B38:F38"/>
    <mergeCell ref="B39:F39"/>
    <mergeCell ref="B40:F40"/>
    <mergeCell ref="B41:F41"/>
    <mergeCell ref="B42:F42"/>
    <mergeCell ref="J18:S19"/>
    <mergeCell ref="T18:AG19"/>
    <mergeCell ref="AI37:AJ38"/>
    <mergeCell ref="AG31:AH32"/>
    <mergeCell ref="AI31:AJ32"/>
    <mergeCell ref="AG33:AH34"/>
    <mergeCell ref="G39:I40"/>
    <mergeCell ref="O39:P40"/>
    <mergeCell ref="Q39:R40"/>
    <mergeCell ref="AG27:AH28"/>
    <mergeCell ref="U37:X38"/>
    <mergeCell ref="AC37:AF38"/>
    <mergeCell ref="AG37:AH38"/>
    <mergeCell ref="AI26:AJ26"/>
    <mergeCell ref="G37:I38"/>
    <mergeCell ref="O37:P38"/>
    <mergeCell ref="Q37:R38"/>
    <mergeCell ref="AC25:AF26"/>
    <mergeCell ref="G35:I36"/>
    <mergeCell ref="O35:P36"/>
    <mergeCell ref="S35:T36"/>
    <mergeCell ref="AC29:AF30"/>
    <mergeCell ref="U31:X32"/>
    <mergeCell ref="S41:T42"/>
    <mergeCell ref="S47:T48"/>
    <mergeCell ref="S45:T46"/>
    <mergeCell ref="AI39:AJ40"/>
    <mergeCell ref="Y43:AB44"/>
    <mergeCell ref="Y45:AB46"/>
    <mergeCell ref="AK45:AL46"/>
    <mergeCell ref="AM45:AN46"/>
    <mergeCell ref="AC43:AF44"/>
    <mergeCell ref="AG43:AH44"/>
    <mergeCell ref="AI43:AJ44"/>
    <mergeCell ref="AG39:AH40"/>
    <mergeCell ref="Y41:AB42"/>
    <mergeCell ref="U41:X42"/>
    <mergeCell ref="U43:X44"/>
    <mergeCell ref="Y39:AB40"/>
    <mergeCell ref="AQ15:AS15"/>
    <mergeCell ref="AT15:AY15"/>
    <mergeCell ref="A16:I17"/>
    <mergeCell ref="J16:S17"/>
    <mergeCell ref="T16:AG17"/>
    <mergeCell ref="AH16:AN17"/>
    <mergeCell ref="AT16:AY16"/>
    <mergeCell ref="G27:I28"/>
    <mergeCell ref="O27:P28"/>
    <mergeCell ref="Q27:R28"/>
    <mergeCell ref="A21:AN21"/>
    <mergeCell ref="A22:AN22"/>
    <mergeCell ref="A25:A26"/>
    <mergeCell ref="G25:I26"/>
    <mergeCell ref="O25:P26"/>
    <mergeCell ref="Q25:R26"/>
    <mergeCell ref="S25:T26"/>
    <mergeCell ref="AM27:AN28"/>
    <mergeCell ref="A19:I19"/>
    <mergeCell ref="A20:AN20"/>
    <mergeCell ref="B26:F26"/>
    <mergeCell ref="AM25:AN26"/>
    <mergeCell ref="B25:F25"/>
    <mergeCell ref="A18:I18"/>
    <mergeCell ref="B80:AP80"/>
    <mergeCell ref="A62:E63"/>
    <mergeCell ref="A64:E65"/>
    <mergeCell ref="A66:E67"/>
    <mergeCell ref="A68:E69"/>
    <mergeCell ref="A70:E71"/>
    <mergeCell ref="A45:A46"/>
    <mergeCell ref="G45:I46"/>
    <mergeCell ref="O45:P46"/>
    <mergeCell ref="AG45:AH46"/>
    <mergeCell ref="AI45:AJ46"/>
    <mergeCell ref="U47:X48"/>
    <mergeCell ref="AC47:AF48"/>
    <mergeCell ref="J45:N46"/>
    <mergeCell ref="J47:N48"/>
    <mergeCell ref="U45:X46"/>
    <mergeCell ref="AC45:AF46"/>
    <mergeCell ref="AI47:AJ48"/>
    <mergeCell ref="AG47:AH48"/>
    <mergeCell ref="AK47:AL48"/>
    <mergeCell ref="AM47:AN48"/>
    <mergeCell ref="B45:F45"/>
    <mergeCell ref="B46:F46"/>
    <mergeCell ref="R68:AC69"/>
    <mergeCell ref="R64:AC65"/>
    <mergeCell ref="F62:I63"/>
    <mergeCell ref="J62:M63"/>
    <mergeCell ref="N62:Q63"/>
    <mergeCell ref="S43:T44"/>
    <mergeCell ref="G43:I44"/>
    <mergeCell ref="A47:F47"/>
    <mergeCell ref="B43:F43"/>
    <mergeCell ref="G47:I48"/>
    <mergeCell ref="O47:P48"/>
    <mergeCell ref="Q47:R48"/>
    <mergeCell ref="Q45:R46"/>
    <mergeCell ref="J43:N44"/>
    <mergeCell ref="A48:E48"/>
    <mergeCell ref="A43:A44"/>
    <mergeCell ref="Y47:AB48"/>
    <mergeCell ref="A72:E73"/>
    <mergeCell ref="A49:T49"/>
    <mergeCell ref="F66:I67"/>
    <mergeCell ref="J66:M67"/>
    <mergeCell ref="N66:Q67"/>
    <mergeCell ref="R66:AC67"/>
    <mergeCell ref="B44:F44"/>
    <mergeCell ref="F70:I71"/>
    <mergeCell ref="J70:M71"/>
    <mergeCell ref="N70:Q71"/>
    <mergeCell ref="R70:AC71"/>
    <mergeCell ref="F72:I73"/>
    <mergeCell ref="J72:M73"/>
    <mergeCell ref="N72:Q73"/>
    <mergeCell ref="R72:AC73"/>
    <mergeCell ref="F68:I69"/>
    <mergeCell ref="J68:M69"/>
    <mergeCell ref="N68:Q69"/>
    <mergeCell ref="O43:P44"/>
    <mergeCell ref="Q43:R44"/>
    <mergeCell ref="R62:AC63"/>
    <mergeCell ref="F64:I65"/>
    <mergeCell ref="J64:M65"/>
    <mergeCell ref="N64:Q65"/>
  </mergeCells>
  <phoneticPr fontId="1"/>
  <dataValidations count="6">
    <dataValidation type="list" allowBlank="1" showInputMessage="1" showErrorMessage="1" sqref="AM27:AN46" xr:uid="{00000000-0002-0000-0000-000000000000}">
      <formula1>"無,有"</formula1>
    </dataValidation>
    <dataValidation type="list" allowBlank="1" showInputMessage="1" showErrorMessage="1" sqref="AK27:AL46" xr:uid="{00000000-0002-0000-0000-000001000000}">
      <formula1>"加入済,検討"</formula1>
    </dataValidation>
    <dataValidation type="list" allowBlank="1" showInputMessage="1" showErrorMessage="1" sqref="O27:P46 A64:E73" xr:uid="{00000000-0002-0000-0000-000002000000}">
      <formula1>"①燃油,②肥料,③農薬,④内張資材,⑤外張資材"</formula1>
    </dataValidation>
    <dataValidation type="list" allowBlank="1" showInputMessage="1" showErrorMessage="1" sqref="AG27:AH46" xr:uid="{74131843-80B3-45AE-844A-E02281678FE9}">
      <formula1>"含税,除税"</formula1>
    </dataValidation>
    <dataValidation type="list" allowBlank="1" showInputMessage="1" showErrorMessage="1" sqref="AI27:AJ46" xr:uid="{DD892591-A475-4CD8-8438-47DC0DFC15C0}">
      <formula1>"簡易,本則"</formula1>
    </dataValidation>
    <dataValidation type="list" allowBlank="1" showInputMessage="1" showErrorMessage="1" sqref="AO27:AO28" xr:uid="{4B950AAB-7F40-4610-92C3-276CD968B997}">
      <formula1>"有,無"</formula1>
    </dataValidation>
  </dataValidations>
  <printOptions horizontalCentered="1"/>
  <pageMargins left="0.70866141732283472" right="0.70866141732283472" top="0.74803149606299213" bottom="0.74803149606299213" header="0.31496062992125984" footer="0.31496062992125984"/>
  <pageSetup paperSize="9" scale="4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Y79"/>
  <sheetViews>
    <sheetView view="pageBreakPreview" zoomScale="70" zoomScaleNormal="100" zoomScaleSheetLayoutView="70" workbookViewId="0">
      <selection activeCell="AE51" sqref="AE51"/>
    </sheetView>
  </sheetViews>
  <sheetFormatPr defaultColWidth="9" defaultRowHeight="12.9"/>
  <cols>
    <col min="1" max="1" width="3.5703125" style="2" customWidth="1"/>
    <col min="2" max="2" width="13" style="2" customWidth="1"/>
    <col min="3" max="8" width="3.5703125" style="2" customWidth="1"/>
    <col min="9" max="9" width="3.5703125" style="4" customWidth="1"/>
    <col min="10" max="11" width="4" style="4" customWidth="1"/>
    <col min="12" max="13" width="4" style="2" customWidth="1"/>
    <col min="14" max="24" width="3.5703125" style="2" customWidth="1"/>
    <col min="25" max="28" width="4" style="2" customWidth="1"/>
    <col min="29" max="40" width="3.5703125" style="2" customWidth="1"/>
    <col min="41" max="42" width="6.42578125" style="2" customWidth="1"/>
    <col min="43" max="46" width="3.5703125" style="2" customWidth="1"/>
    <col min="47" max="16384" width="9" style="2"/>
  </cols>
  <sheetData>
    <row r="1" spans="1:51">
      <c r="A1" s="1" t="s">
        <v>72</v>
      </c>
      <c r="B1" s="1"/>
    </row>
    <row r="2" spans="1:51">
      <c r="A2" s="1"/>
      <c r="B2" s="1"/>
    </row>
    <row r="3" spans="1:51" ht="16.5">
      <c r="A3" s="180" t="s">
        <v>74</v>
      </c>
      <c r="B3" s="180"/>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c r="AM3" s="180"/>
      <c r="AN3" s="180"/>
    </row>
    <row r="4" spans="1:51">
      <c r="A4" s="1"/>
      <c r="B4" s="1"/>
    </row>
    <row r="5" spans="1:51" ht="14.1">
      <c r="A5" s="3" t="s">
        <v>12</v>
      </c>
      <c r="B5" s="3"/>
      <c r="C5" s="5"/>
      <c r="D5" s="5"/>
      <c r="E5" s="5"/>
      <c r="F5" s="5"/>
    </row>
    <row r="6" spans="1:51" ht="15" customHeight="1">
      <c r="A6" s="144" t="s">
        <v>0</v>
      </c>
      <c r="B6" s="146"/>
      <c r="C6" s="101" t="s">
        <v>131</v>
      </c>
      <c r="D6" s="102"/>
      <c r="E6" s="102"/>
      <c r="F6" s="102"/>
      <c r="G6" s="102"/>
      <c r="H6" s="102"/>
      <c r="I6" s="102"/>
      <c r="J6" s="102"/>
      <c r="K6" s="102"/>
      <c r="L6" s="102"/>
      <c r="M6" s="102"/>
      <c r="N6" s="102"/>
      <c r="O6" s="102"/>
      <c r="P6" s="102"/>
      <c r="Q6" s="102"/>
      <c r="R6" s="102" t="s">
        <v>79</v>
      </c>
      <c r="S6" s="102"/>
      <c r="T6" s="102"/>
      <c r="U6" s="102"/>
      <c r="V6" s="102"/>
      <c r="W6" s="102"/>
      <c r="X6" s="102"/>
      <c r="Y6" s="102"/>
      <c r="Z6" s="102"/>
      <c r="AA6" s="102"/>
      <c r="AB6" s="102"/>
      <c r="AC6" s="102"/>
      <c r="AD6" s="102"/>
      <c r="AE6" s="102"/>
      <c r="AF6" s="102"/>
      <c r="AG6" s="102"/>
      <c r="AH6" s="102"/>
      <c r="AI6" s="214"/>
      <c r="AJ6" s="144" t="s">
        <v>5</v>
      </c>
      <c r="AK6" s="145"/>
      <c r="AL6" s="146"/>
      <c r="AM6" s="299">
        <v>6</v>
      </c>
      <c r="AN6" s="300"/>
    </row>
    <row r="7" spans="1:51" ht="15" customHeight="1">
      <c r="A7" s="150"/>
      <c r="B7" s="187"/>
      <c r="C7" s="96"/>
      <c r="D7" s="97"/>
      <c r="E7" s="97"/>
      <c r="F7" s="97"/>
      <c r="G7" s="97"/>
      <c r="H7" s="97"/>
      <c r="I7" s="97"/>
      <c r="J7" s="97"/>
      <c r="K7" s="97"/>
      <c r="L7" s="97"/>
      <c r="M7" s="97"/>
      <c r="N7" s="97"/>
      <c r="O7" s="97"/>
      <c r="P7" s="97"/>
      <c r="Q7" s="97"/>
      <c r="R7" s="74" t="s">
        <v>78</v>
      </c>
      <c r="S7" s="74"/>
      <c r="T7" s="74"/>
      <c r="U7" s="74"/>
      <c r="V7" s="74"/>
      <c r="W7" s="74"/>
      <c r="X7" s="74"/>
      <c r="Y7" s="74"/>
      <c r="Z7" s="74"/>
      <c r="AA7" s="74"/>
      <c r="AB7" s="74"/>
      <c r="AC7" s="74"/>
      <c r="AD7" s="74"/>
      <c r="AE7" s="74"/>
      <c r="AF7" s="74"/>
      <c r="AG7" s="74"/>
      <c r="AH7" s="74"/>
      <c r="AI7" s="196"/>
      <c r="AJ7" s="150"/>
      <c r="AK7" s="143"/>
      <c r="AL7" s="187"/>
      <c r="AM7" s="301"/>
      <c r="AN7" s="302"/>
    </row>
    <row r="8" spans="1:51" ht="15" customHeight="1">
      <c r="A8" s="150"/>
      <c r="B8" s="187"/>
      <c r="C8" s="210" t="s">
        <v>66</v>
      </c>
      <c r="D8" s="210"/>
      <c r="E8" s="210"/>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210"/>
      <c r="AJ8" s="150"/>
      <c r="AK8" s="143"/>
      <c r="AL8" s="187"/>
      <c r="AM8" s="301"/>
      <c r="AN8" s="302"/>
    </row>
    <row r="9" spans="1:51" ht="15" customHeight="1">
      <c r="A9" s="150"/>
      <c r="B9" s="187"/>
      <c r="C9" s="210"/>
      <c r="D9" s="210"/>
      <c r="E9" s="210"/>
      <c r="F9" s="210"/>
      <c r="G9" s="210"/>
      <c r="H9" s="210"/>
      <c r="I9" s="210"/>
      <c r="J9" s="210"/>
      <c r="K9" s="210"/>
      <c r="L9" s="210"/>
      <c r="M9" s="210"/>
      <c r="N9" s="210"/>
      <c r="O9" s="210"/>
      <c r="P9" s="210"/>
      <c r="Q9" s="210"/>
      <c r="R9" s="210"/>
      <c r="S9" s="210"/>
      <c r="T9" s="210"/>
      <c r="U9" s="210"/>
      <c r="V9" s="210"/>
      <c r="W9" s="210"/>
      <c r="X9" s="210"/>
      <c r="Y9" s="210"/>
      <c r="Z9" s="210"/>
      <c r="AA9" s="210"/>
      <c r="AB9" s="210"/>
      <c r="AC9" s="210"/>
      <c r="AD9" s="210"/>
      <c r="AE9" s="210"/>
      <c r="AF9" s="210"/>
      <c r="AG9" s="210"/>
      <c r="AH9" s="210"/>
      <c r="AI9" s="210"/>
      <c r="AJ9" s="150"/>
      <c r="AK9" s="143"/>
      <c r="AL9" s="187"/>
      <c r="AM9" s="301"/>
      <c r="AN9" s="302"/>
    </row>
    <row r="10" spans="1:51" ht="46.5" customHeight="1">
      <c r="A10" s="147"/>
      <c r="B10" s="149"/>
      <c r="C10" s="211" t="s">
        <v>132</v>
      </c>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3"/>
      <c r="AJ10" s="147"/>
      <c r="AK10" s="148"/>
      <c r="AL10" s="149"/>
      <c r="AM10" s="303"/>
      <c r="AN10" s="304"/>
    </row>
    <row r="11" spans="1:51" ht="72.75" customHeight="1">
      <c r="A11" s="83" t="s">
        <v>16</v>
      </c>
      <c r="B11" s="83"/>
      <c r="C11" s="305" t="s">
        <v>75</v>
      </c>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row>
    <row r="12" spans="1:51" ht="32.25" customHeight="1">
      <c r="A12" s="172" t="s">
        <v>26</v>
      </c>
      <c r="B12" s="173"/>
      <c r="C12" s="174" t="s">
        <v>86</v>
      </c>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6"/>
    </row>
    <row r="13" spans="1:51" ht="20.2" customHeight="1">
      <c r="A13" s="83" t="s">
        <v>20</v>
      </c>
      <c r="B13" s="83"/>
      <c r="C13" s="155"/>
      <c r="D13" s="155"/>
      <c r="E13" s="155"/>
      <c r="F13" s="155"/>
      <c r="G13" s="155"/>
      <c r="H13" s="155"/>
      <c r="I13" s="155" t="s">
        <v>15</v>
      </c>
      <c r="J13" s="155"/>
      <c r="K13" s="155"/>
      <c r="L13" s="155"/>
      <c r="M13" s="155"/>
      <c r="N13" s="155"/>
      <c r="O13" s="155"/>
      <c r="P13" s="155"/>
      <c r="Q13" s="83" t="s">
        <v>1</v>
      </c>
      <c r="R13" s="83"/>
      <c r="S13" s="83"/>
      <c r="T13" s="83"/>
      <c r="U13" s="83"/>
      <c r="V13" s="83"/>
      <c r="W13" s="83"/>
      <c r="X13" s="83"/>
      <c r="Y13" s="83"/>
      <c r="Z13" s="83"/>
      <c r="AA13" s="83"/>
      <c r="AB13" s="83"/>
      <c r="AC13" s="83"/>
      <c r="AD13" s="83"/>
      <c r="AE13" s="83"/>
      <c r="AF13" s="83"/>
      <c r="AG13" s="83"/>
      <c r="AH13" s="83"/>
      <c r="AI13" s="83"/>
      <c r="AJ13" s="83"/>
      <c r="AK13" s="83"/>
      <c r="AL13" s="83"/>
      <c r="AM13" s="83"/>
      <c r="AN13" s="83"/>
    </row>
    <row r="14" spans="1:51" ht="19" customHeight="1">
      <c r="A14" s="99" t="s">
        <v>21</v>
      </c>
      <c r="B14" s="100"/>
      <c r="C14" s="100"/>
      <c r="D14" s="100"/>
      <c r="E14" s="100"/>
      <c r="F14" s="100"/>
      <c r="G14" s="100"/>
      <c r="H14" s="151"/>
      <c r="I14" s="287">
        <v>162</v>
      </c>
      <c r="J14" s="288"/>
      <c r="K14" s="288"/>
      <c r="L14" s="288"/>
      <c r="M14" s="288"/>
      <c r="N14" s="288"/>
      <c r="O14" s="288"/>
      <c r="P14" s="151" t="s">
        <v>14</v>
      </c>
      <c r="Q14" s="291" t="s">
        <v>76</v>
      </c>
      <c r="R14" s="291"/>
      <c r="S14" s="291"/>
      <c r="T14" s="291"/>
      <c r="U14" s="291"/>
      <c r="V14" s="291"/>
      <c r="W14" s="291"/>
      <c r="X14" s="291"/>
      <c r="Y14" s="291"/>
      <c r="Z14" s="291"/>
      <c r="AA14" s="291"/>
      <c r="AB14" s="291"/>
      <c r="AC14" s="291"/>
      <c r="AD14" s="291"/>
      <c r="AE14" s="291"/>
      <c r="AF14" s="291"/>
      <c r="AG14" s="291"/>
      <c r="AH14" s="291"/>
      <c r="AI14" s="291"/>
      <c r="AJ14" s="291"/>
      <c r="AK14" s="291"/>
      <c r="AL14" s="291"/>
      <c r="AM14" s="291"/>
      <c r="AN14" s="291"/>
      <c r="AQ14" s="3"/>
      <c r="AR14" s="3"/>
      <c r="AS14" s="5"/>
      <c r="AT14" s="5"/>
      <c r="AU14" s="5"/>
      <c r="AV14" s="5"/>
      <c r="AW14" s="5"/>
      <c r="AX14" s="5"/>
      <c r="AY14" s="6"/>
    </row>
    <row r="15" spans="1:51" ht="19" customHeight="1">
      <c r="A15" s="168"/>
      <c r="B15" s="169"/>
      <c r="C15" s="169"/>
      <c r="D15" s="169"/>
      <c r="E15" s="169"/>
      <c r="F15" s="169"/>
      <c r="G15" s="169"/>
      <c r="H15" s="170"/>
      <c r="I15" s="289"/>
      <c r="J15" s="290"/>
      <c r="K15" s="290"/>
      <c r="L15" s="290"/>
      <c r="M15" s="290"/>
      <c r="N15" s="290"/>
      <c r="O15" s="290"/>
      <c r="P15" s="170"/>
      <c r="Q15" s="291"/>
      <c r="R15" s="291"/>
      <c r="S15" s="291"/>
      <c r="T15" s="291"/>
      <c r="U15" s="291"/>
      <c r="V15" s="291"/>
      <c r="W15" s="291"/>
      <c r="X15" s="291"/>
      <c r="Y15" s="291"/>
      <c r="Z15" s="291"/>
      <c r="AA15" s="291"/>
      <c r="AB15" s="291"/>
      <c r="AC15" s="291"/>
      <c r="AD15" s="291"/>
      <c r="AE15" s="291"/>
      <c r="AF15" s="291"/>
      <c r="AG15" s="291"/>
      <c r="AH15" s="291"/>
      <c r="AI15" s="291"/>
      <c r="AJ15" s="291"/>
      <c r="AK15" s="291"/>
      <c r="AL15" s="291"/>
      <c r="AM15" s="291"/>
      <c r="AN15" s="291"/>
      <c r="AQ15" s="143"/>
      <c r="AR15" s="143"/>
      <c r="AS15" s="143"/>
      <c r="AT15" s="126"/>
      <c r="AU15" s="126"/>
      <c r="AV15" s="126"/>
      <c r="AW15" s="126"/>
      <c r="AX15" s="126"/>
      <c r="AY15" s="126"/>
    </row>
    <row r="16" spans="1:51" ht="15" customHeight="1">
      <c r="A16" s="144" t="s">
        <v>98</v>
      </c>
      <c r="B16" s="145"/>
      <c r="C16" s="145"/>
      <c r="D16" s="145"/>
      <c r="E16" s="145"/>
      <c r="F16" s="145"/>
      <c r="G16" s="145"/>
      <c r="H16" s="145"/>
      <c r="I16" s="146"/>
      <c r="J16" s="144" t="s">
        <v>6</v>
      </c>
      <c r="K16" s="145"/>
      <c r="L16" s="145"/>
      <c r="M16" s="145"/>
      <c r="N16" s="145"/>
      <c r="O16" s="145"/>
      <c r="P16" s="145"/>
      <c r="Q16" s="143"/>
      <c r="R16" s="143"/>
      <c r="S16" s="143"/>
      <c r="T16" s="150" t="s">
        <v>99</v>
      </c>
      <c r="U16" s="143"/>
      <c r="V16" s="143"/>
      <c r="W16" s="143"/>
      <c r="X16" s="143"/>
      <c r="Y16" s="143"/>
      <c r="Z16" s="143"/>
      <c r="AA16" s="143"/>
      <c r="AB16" s="143"/>
      <c r="AC16" s="143"/>
      <c r="AD16" s="143"/>
      <c r="AE16" s="143"/>
      <c r="AF16" s="143"/>
      <c r="AG16" s="143"/>
      <c r="AH16" s="83" t="s">
        <v>100</v>
      </c>
      <c r="AI16" s="83"/>
      <c r="AJ16" s="83"/>
      <c r="AK16" s="83"/>
      <c r="AL16" s="83"/>
      <c r="AM16" s="83"/>
      <c r="AN16" s="83"/>
      <c r="AO16" s="204" t="s">
        <v>108</v>
      </c>
      <c r="AP16" s="205"/>
      <c r="AQ16" s="143"/>
      <c r="AR16" s="143"/>
      <c r="AS16" s="143"/>
      <c r="AT16" s="126"/>
      <c r="AU16" s="126"/>
      <c r="AV16" s="126"/>
      <c r="AW16" s="126"/>
      <c r="AX16" s="126"/>
      <c r="AY16" s="126"/>
    </row>
    <row r="17" spans="1:44" ht="15" customHeight="1">
      <c r="A17" s="147"/>
      <c r="B17" s="148"/>
      <c r="C17" s="148"/>
      <c r="D17" s="148"/>
      <c r="E17" s="148"/>
      <c r="F17" s="148"/>
      <c r="G17" s="148"/>
      <c r="H17" s="148"/>
      <c r="I17" s="149"/>
      <c r="J17" s="147"/>
      <c r="K17" s="148"/>
      <c r="L17" s="148"/>
      <c r="M17" s="148"/>
      <c r="N17" s="148"/>
      <c r="O17" s="148"/>
      <c r="P17" s="148"/>
      <c r="Q17" s="148"/>
      <c r="R17" s="148"/>
      <c r="S17" s="148"/>
      <c r="T17" s="147"/>
      <c r="U17" s="148"/>
      <c r="V17" s="148"/>
      <c r="W17" s="148"/>
      <c r="X17" s="148"/>
      <c r="Y17" s="148"/>
      <c r="Z17" s="148"/>
      <c r="AA17" s="148"/>
      <c r="AB17" s="148"/>
      <c r="AC17" s="148"/>
      <c r="AD17" s="148"/>
      <c r="AE17" s="148"/>
      <c r="AF17" s="148"/>
      <c r="AG17" s="148"/>
      <c r="AH17" s="83"/>
      <c r="AI17" s="83"/>
      <c r="AJ17" s="83"/>
      <c r="AK17" s="83"/>
      <c r="AL17" s="83"/>
      <c r="AM17" s="83"/>
      <c r="AN17" s="83"/>
      <c r="AO17" s="208"/>
      <c r="AP17" s="209"/>
    </row>
    <row r="18" spans="1:44" ht="20.25" customHeight="1">
      <c r="A18" s="232">
        <v>15800000</v>
      </c>
      <c r="B18" s="233"/>
      <c r="C18" s="233"/>
      <c r="D18" s="233"/>
      <c r="E18" s="233"/>
      <c r="F18" s="233"/>
      <c r="G18" s="233"/>
      <c r="H18" s="233"/>
      <c r="I18" s="234"/>
      <c r="J18" s="232">
        <v>15800000</v>
      </c>
      <c r="K18" s="233"/>
      <c r="L18" s="233"/>
      <c r="M18" s="233"/>
      <c r="N18" s="233"/>
      <c r="O18" s="233"/>
      <c r="P18" s="233"/>
      <c r="Q18" s="233"/>
      <c r="R18" s="233"/>
      <c r="S18" s="233"/>
      <c r="T18" s="232">
        <v>5099000</v>
      </c>
      <c r="U18" s="233"/>
      <c r="V18" s="233"/>
      <c r="W18" s="233"/>
      <c r="X18" s="233"/>
      <c r="Y18" s="233"/>
      <c r="Z18" s="233"/>
      <c r="AA18" s="233"/>
      <c r="AB18" s="233"/>
      <c r="AC18" s="233"/>
      <c r="AD18" s="233"/>
      <c r="AE18" s="233"/>
      <c r="AF18" s="233"/>
      <c r="AG18" s="233"/>
      <c r="AH18" s="292">
        <v>10701000</v>
      </c>
      <c r="AI18" s="292"/>
      <c r="AJ18" s="292"/>
      <c r="AK18" s="292"/>
      <c r="AL18" s="292"/>
      <c r="AM18" s="292"/>
      <c r="AN18" s="292"/>
      <c r="AO18" s="306">
        <f>T18/J18</f>
        <v>0.32272151898734175</v>
      </c>
      <c r="AP18" s="307"/>
    </row>
    <row r="19" spans="1:44" ht="18.75" customHeight="1">
      <c r="A19" s="293" t="s">
        <v>92</v>
      </c>
      <c r="B19" s="294"/>
      <c r="C19" s="294"/>
      <c r="D19" s="294"/>
      <c r="E19" s="294"/>
      <c r="F19" s="294"/>
      <c r="G19" s="294"/>
      <c r="H19" s="294"/>
      <c r="I19" s="295"/>
      <c r="J19" s="235"/>
      <c r="K19" s="236"/>
      <c r="L19" s="236"/>
      <c r="M19" s="236"/>
      <c r="N19" s="236"/>
      <c r="O19" s="236"/>
      <c r="P19" s="236"/>
      <c r="Q19" s="236"/>
      <c r="R19" s="236"/>
      <c r="S19" s="236"/>
      <c r="T19" s="235"/>
      <c r="U19" s="236"/>
      <c r="V19" s="236"/>
      <c r="W19" s="236"/>
      <c r="X19" s="236"/>
      <c r="Y19" s="236"/>
      <c r="Z19" s="236"/>
      <c r="AA19" s="236"/>
      <c r="AB19" s="236"/>
      <c r="AC19" s="236"/>
      <c r="AD19" s="236"/>
      <c r="AE19" s="236"/>
      <c r="AF19" s="236"/>
      <c r="AG19" s="236"/>
      <c r="AH19" s="292"/>
      <c r="AI19" s="292"/>
      <c r="AJ19" s="292"/>
      <c r="AK19" s="292"/>
      <c r="AL19" s="292"/>
      <c r="AM19" s="292"/>
      <c r="AN19" s="292"/>
      <c r="AO19" s="308"/>
      <c r="AP19" s="309"/>
    </row>
    <row r="20" spans="1:44" ht="18.75" customHeight="1">
      <c r="A20" s="160" t="s">
        <v>23</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60"/>
    </row>
    <row r="21" spans="1:44" ht="10.5" customHeight="1">
      <c r="A21" s="99"/>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51"/>
    </row>
    <row r="22" spans="1:44" ht="21" customHeight="1">
      <c r="A22" s="152" t="s">
        <v>77</v>
      </c>
      <c r="B22" s="153"/>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53"/>
      <c r="AL22" s="153"/>
      <c r="AM22" s="153"/>
      <c r="AN22" s="154"/>
    </row>
    <row r="24" spans="1:44" s="5" customFormat="1" ht="14.1">
      <c r="A24" s="3" t="s">
        <v>17</v>
      </c>
      <c r="B24" s="3"/>
      <c r="I24" s="6"/>
      <c r="J24" s="6"/>
      <c r="K24" s="6"/>
    </row>
    <row r="25" spans="1:44" s="5" customFormat="1" ht="22" customHeight="1">
      <c r="A25" s="84" t="s">
        <v>3</v>
      </c>
      <c r="B25" s="144" t="s">
        <v>7</v>
      </c>
      <c r="C25" s="145"/>
      <c r="D25" s="145"/>
      <c r="E25" s="145"/>
      <c r="F25" s="145"/>
      <c r="G25" s="144" t="s">
        <v>19</v>
      </c>
      <c r="H25" s="145"/>
      <c r="I25" s="146"/>
      <c r="J25" s="144" t="s">
        <v>13</v>
      </c>
      <c r="K25" s="145"/>
      <c r="L25" s="145"/>
      <c r="M25" s="145"/>
      <c r="N25" s="145"/>
      <c r="O25" s="144" t="s">
        <v>26</v>
      </c>
      <c r="P25" s="146"/>
      <c r="Q25" s="144" t="s">
        <v>29</v>
      </c>
      <c r="R25" s="146"/>
      <c r="S25" s="144" t="s">
        <v>18</v>
      </c>
      <c r="T25" s="146"/>
      <c r="U25" s="144" t="s">
        <v>27</v>
      </c>
      <c r="V25" s="145"/>
      <c r="W25" s="145"/>
      <c r="X25" s="146"/>
      <c r="Y25" s="144" t="s">
        <v>96</v>
      </c>
      <c r="Z25" s="145"/>
      <c r="AA25" s="145"/>
      <c r="AB25" s="146"/>
      <c r="AC25" s="144" t="s">
        <v>10</v>
      </c>
      <c r="AD25" s="145"/>
      <c r="AE25" s="145"/>
      <c r="AF25" s="146"/>
      <c r="AG25" s="177" t="s">
        <v>8</v>
      </c>
      <c r="AH25" s="178"/>
      <c r="AI25" s="178"/>
      <c r="AJ25" s="179"/>
      <c r="AK25" s="161" t="s">
        <v>60</v>
      </c>
      <c r="AL25" s="198"/>
      <c r="AM25" s="161" t="s">
        <v>64</v>
      </c>
      <c r="AN25" s="162"/>
      <c r="AO25" s="201" t="s">
        <v>107</v>
      </c>
      <c r="AP25" s="68" t="s">
        <v>108</v>
      </c>
      <c r="AQ25" s="224"/>
      <c r="AR25" s="225"/>
    </row>
    <row r="26" spans="1:44" s="5" customFormat="1" ht="22" customHeight="1">
      <c r="A26" s="155"/>
      <c r="B26" s="147" t="s">
        <v>4</v>
      </c>
      <c r="C26" s="148"/>
      <c r="D26" s="148"/>
      <c r="E26" s="148"/>
      <c r="F26" s="148"/>
      <c r="G26" s="147"/>
      <c r="H26" s="148"/>
      <c r="I26" s="149"/>
      <c r="J26" s="147"/>
      <c r="K26" s="148"/>
      <c r="L26" s="148"/>
      <c r="M26" s="148"/>
      <c r="N26" s="148"/>
      <c r="O26" s="147"/>
      <c r="P26" s="149"/>
      <c r="Q26" s="147"/>
      <c r="R26" s="149"/>
      <c r="S26" s="147"/>
      <c r="T26" s="149"/>
      <c r="U26" s="147"/>
      <c r="V26" s="148"/>
      <c r="W26" s="148"/>
      <c r="X26" s="149"/>
      <c r="Y26" s="147"/>
      <c r="Z26" s="148"/>
      <c r="AA26" s="148"/>
      <c r="AB26" s="149"/>
      <c r="AC26" s="147"/>
      <c r="AD26" s="148"/>
      <c r="AE26" s="148"/>
      <c r="AF26" s="149"/>
      <c r="AG26" s="7"/>
      <c r="AH26" s="9"/>
      <c r="AI26" s="165" t="s">
        <v>9</v>
      </c>
      <c r="AJ26" s="166"/>
      <c r="AK26" s="199"/>
      <c r="AL26" s="200"/>
      <c r="AM26" s="163"/>
      <c r="AN26" s="164"/>
      <c r="AO26" s="202"/>
      <c r="AP26" s="68"/>
      <c r="AQ26" s="224"/>
      <c r="AR26" s="225"/>
    </row>
    <row r="27" spans="1:44" s="5" customFormat="1" ht="14.25" customHeight="1">
      <c r="A27" s="267">
        <v>1</v>
      </c>
      <c r="B27" s="269" t="s">
        <v>39</v>
      </c>
      <c r="C27" s="270"/>
      <c r="D27" s="270"/>
      <c r="E27" s="270"/>
      <c r="F27" s="270"/>
      <c r="G27" s="271" t="s">
        <v>50</v>
      </c>
      <c r="H27" s="272"/>
      <c r="I27" s="273"/>
      <c r="J27" s="277" t="s">
        <v>71</v>
      </c>
      <c r="K27" s="278"/>
      <c r="L27" s="278"/>
      <c r="M27" s="278"/>
      <c r="N27" s="278"/>
      <c r="O27" s="232" t="s">
        <v>81</v>
      </c>
      <c r="P27" s="234"/>
      <c r="Q27" s="277">
        <v>10</v>
      </c>
      <c r="R27" s="281"/>
      <c r="S27" s="283">
        <v>20</v>
      </c>
      <c r="T27" s="284"/>
      <c r="U27" s="226">
        <v>3000000</v>
      </c>
      <c r="V27" s="227"/>
      <c r="W27" s="227"/>
      <c r="X27" s="228"/>
      <c r="Y27" s="226">
        <v>3000000</v>
      </c>
      <c r="Z27" s="227"/>
      <c r="AA27" s="227"/>
      <c r="AB27" s="228"/>
      <c r="AC27" s="253">
        <v>1000000</v>
      </c>
      <c r="AD27" s="254"/>
      <c r="AE27" s="254"/>
      <c r="AF27" s="255"/>
      <c r="AG27" s="261" t="s">
        <v>57</v>
      </c>
      <c r="AH27" s="262"/>
      <c r="AI27" s="265" t="s">
        <v>58</v>
      </c>
      <c r="AJ27" s="265"/>
      <c r="AK27" s="266" t="s">
        <v>63</v>
      </c>
      <c r="AL27" s="266"/>
      <c r="AM27" s="266" t="s">
        <v>61</v>
      </c>
      <c r="AN27" s="266"/>
      <c r="AO27" s="67" t="s">
        <v>61</v>
      </c>
      <c r="AP27" s="296">
        <f>AC27/Y27</f>
        <v>0.33333333333333331</v>
      </c>
      <c r="AQ27" s="297"/>
      <c r="AR27" s="298"/>
    </row>
    <row r="28" spans="1:44" s="5" customFormat="1" ht="14.25" customHeight="1">
      <c r="A28" s="268"/>
      <c r="B28" s="259" t="s">
        <v>40</v>
      </c>
      <c r="C28" s="260"/>
      <c r="D28" s="260"/>
      <c r="E28" s="260"/>
      <c r="F28" s="260"/>
      <c r="G28" s="274"/>
      <c r="H28" s="275"/>
      <c r="I28" s="276"/>
      <c r="J28" s="279"/>
      <c r="K28" s="280"/>
      <c r="L28" s="280"/>
      <c r="M28" s="280"/>
      <c r="N28" s="280"/>
      <c r="O28" s="235"/>
      <c r="P28" s="237"/>
      <c r="Q28" s="279"/>
      <c r="R28" s="282"/>
      <c r="S28" s="285"/>
      <c r="T28" s="286"/>
      <c r="U28" s="229"/>
      <c r="V28" s="230"/>
      <c r="W28" s="230"/>
      <c r="X28" s="231"/>
      <c r="Y28" s="229"/>
      <c r="Z28" s="230"/>
      <c r="AA28" s="230"/>
      <c r="AB28" s="231"/>
      <c r="AC28" s="256"/>
      <c r="AD28" s="257"/>
      <c r="AE28" s="257"/>
      <c r="AF28" s="258"/>
      <c r="AG28" s="263"/>
      <c r="AH28" s="264"/>
      <c r="AI28" s="265"/>
      <c r="AJ28" s="265"/>
      <c r="AK28" s="266"/>
      <c r="AL28" s="266"/>
      <c r="AM28" s="266"/>
      <c r="AN28" s="266"/>
      <c r="AO28" s="67"/>
      <c r="AP28" s="296"/>
      <c r="AQ28" s="297"/>
      <c r="AR28" s="298"/>
    </row>
    <row r="29" spans="1:44" s="5" customFormat="1" ht="14.25" customHeight="1">
      <c r="A29" s="267">
        <v>2</v>
      </c>
      <c r="B29" s="269" t="s">
        <v>41</v>
      </c>
      <c r="C29" s="270"/>
      <c r="D29" s="270"/>
      <c r="E29" s="270"/>
      <c r="F29" s="270"/>
      <c r="G29" s="271" t="s">
        <v>51</v>
      </c>
      <c r="H29" s="272"/>
      <c r="I29" s="273"/>
      <c r="J29" s="277" t="s">
        <v>71</v>
      </c>
      <c r="K29" s="278"/>
      <c r="L29" s="278"/>
      <c r="M29" s="278"/>
      <c r="N29" s="278"/>
      <c r="O29" s="232" t="s">
        <v>81</v>
      </c>
      <c r="P29" s="234"/>
      <c r="Q29" s="277">
        <v>10</v>
      </c>
      <c r="R29" s="281"/>
      <c r="S29" s="283">
        <v>25</v>
      </c>
      <c r="T29" s="284"/>
      <c r="U29" s="226">
        <v>6000000</v>
      </c>
      <c r="V29" s="227"/>
      <c r="W29" s="227"/>
      <c r="X29" s="228"/>
      <c r="Y29" s="226">
        <v>6000000</v>
      </c>
      <c r="Z29" s="227"/>
      <c r="AA29" s="227"/>
      <c r="AB29" s="228"/>
      <c r="AC29" s="253">
        <v>2000000</v>
      </c>
      <c r="AD29" s="254"/>
      <c r="AE29" s="254"/>
      <c r="AF29" s="255"/>
      <c r="AG29" s="261" t="s">
        <v>57</v>
      </c>
      <c r="AH29" s="262"/>
      <c r="AI29" s="265" t="s">
        <v>58</v>
      </c>
      <c r="AJ29" s="265"/>
      <c r="AK29" s="266" t="s">
        <v>63</v>
      </c>
      <c r="AL29" s="266"/>
      <c r="AM29" s="266" t="s">
        <v>61</v>
      </c>
      <c r="AN29" s="266"/>
      <c r="AO29" s="67" t="s">
        <v>61</v>
      </c>
      <c r="AP29" s="296">
        <f t="shared" ref="AP29" si="0">AC29/Y29</f>
        <v>0.33333333333333331</v>
      </c>
      <c r="AQ29" s="297"/>
      <c r="AR29" s="298"/>
    </row>
    <row r="30" spans="1:44" s="5" customFormat="1" ht="14.25" customHeight="1">
      <c r="A30" s="268"/>
      <c r="B30" s="259" t="s">
        <v>42</v>
      </c>
      <c r="C30" s="260"/>
      <c r="D30" s="260"/>
      <c r="E30" s="260"/>
      <c r="F30" s="260"/>
      <c r="G30" s="274"/>
      <c r="H30" s="275"/>
      <c r="I30" s="276"/>
      <c r="J30" s="279"/>
      <c r="K30" s="280"/>
      <c r="L30" s="280"/>
      <c r="M30" s="280"/>
      <c r="N30" s="280"/>
      <c r="O30" s="235"/>
      <c r="P30" s="237"/>
      <c r="Q30" s="279"/>
      <c r="R30" s="282"/>
      <c r="S30" s="285"/>
      <c r="T30" s="286"/>
      <c r="U30" s="229"/>
      <c r="V30" s="230"/>
      <c r="W30" s="230"/>
      <c r="X30" s="231"/>
      <c r="Y30" s="229"/>
      <c r="Z30" s="230"/>
      <c r="AA30" s="230"/>
      <c r="AB30" s="231"/>
      <c r="AC30" s="256"/>
      <c r="AD30" s="257"/>
      <c r="AE30" s="257"/>
      <c r="AF30" s="258"/>
      <c r="AG30" s="263"/>
      <c r="AH30" s="264"/>
      <c r="AI30" s="265"/>
      <c r="AJ30" s="265"/>
      <c r="AK30" s="266"/>
      <c r="AL30" s="266"/>
      <c r="AM30" s="266"/>
      <c r="AN30" s="266"/>
      <c r="AO30" s="67"/>
      <c r="AP30" s="296"/>
      <c r="AQ30" s="297"/>
      <c r="AR30" s="298"/>
    </row>
    <row r="31" spans="1:44" s="5" customFormat="1" ht="14.25" customHeight="1">
      <c r="A31" s="267">
        <v>3</v>
      </c>
      <c r="B31" s="269" t="s">
        <v>43</v>
      </c>
      <c r="C31" s="270"/>
      <c r="D31" s="270"/>
      <c r="E31" s="270"/>
      <c r="F31" s="270"/>
      <c r="G31" s="271" t="s">
        <v>51</v>
      </c>
      <c r="H31" s="272"/>
      <c r="I31" s="273"/>
      <c r="J31" s="277" t="s">
        <v>71</v>
      </c>
      <c r="K31" s="278"/>
      <c r="L31" s="278"/>
      <c r="M31" s="278"/>
      <c r="N31" s="278"/>
      <c r="O31" s="232" t="s">
        <v>81</v>
      </c>
      <c r="P31" s="234"/>
      <c r="Q31" s="277">
        <v>10</v>
      </c>
      <c r="R31" s="281"/>
      <c r="S31" s="283">
        <v>27</v>
      </c>
      <c r="T31" s="284"/>
      <c r="U31" s="226">
        <v>6600000</v>
      </c>
      <c r="V31" s="227"/>
      <c r="W31" s="227"/>
      <c r="X31" s="228"/>
      <c r="Y31" s="226">
        <v>6000000</v>
      </c>
      <c r="Z31" s="227"/>
      <c r="AA31" s="227"/>
      <c r="AB31" s="228"/>
      <c r="AC31" s="253">
        <v>2000000</v>
      </c>
      <c r="AD31" s="254"/>
      <c r="AE31" s="254"/>
      <c r="AF31" s="255"/>
      <c r="AG31" s="261" t="s">
        <v>93</v>
      </c>
      <c r="AH31" s="262"/>
      <c r="AI31" s="265" t="s">
        <v>94</v>
      </c>
      <c r="AJ31" s="265"/>
      <c r="AK31" s="266" t="s">
        <v>62</v>
      </c>
      <c r="AL31" s="266"/>
      <c r="AM31" s="266" t="s">
        <v>61</v>
      </c>
      <c r="AN31" s="266"/>
      <c r="AO31" s="67" t="s">
        <v>61</v>
      </c>
      <c r="AP31" s="296">
        <f t="shared" ref="AP31" si="1">AC31/Y31</f>
        <v>0.33333333333333331</v>
      </c>
      <c r="AQ31" s="297"/>
      <c r="AR31" s="298"/>
    </row>
    <row r="32" spans="1:44" s="5" customFormat="1" ht="14.25" customHeight="1">
      <c r="A32" s="268"/>
      <c r="B32" s="259" t="s">
        <v>44</v>
      </c>
      <c r="C32" s="260"/>
      <c r="D32" s="260"/>
      <c r="E32" s="260"/>
      <c r="F32" s="260"/>
      <c r="G32" s="274"/>
      <c r="H32" s="275"/>
      <c r="I32" s="276"/>
      <c r="J32" s="279"/>
      <c r="K32" s="280"/>
      <c r="L32" s="280"/>
      <c r="M32" s="280"/>
      <c r="N32" s="280"/>
      <c r="O32" s="235"/>
      <c r="P32" s="237"/>
      <c r="Q32" s="279"/>
      <c r="R32" s="282"/>
      <c r="S32" s="285"/>
      <c r="T32" s="286"/>
      <c r="U32" s="229"/>
      <c r="V32" s="230"/>
      <c r="W32" s="230"/>
      <c r="X32" s="231"/>
      <c r="Y32" s="229"/>
      <c r="Z32" s="230"/>
      <c r="AA32" s="230"/>
      <c r="AB32" s="231"/>
      <c r="AC32" s="256"/>
      <c r="AD32" s="257"/>
      <c r="AE32" s="257"/>
      <c r="AF32" s="258"/>
      <c r="AG32" s="263"/>
      <c r="AH32" s="264"/>
      <c r="AI32" s="265"/>
      <c r="AJ32" s="265"/>
      <c r="AK32" s="266"/>
      <c r="AL32" s="266"/>
      <c r="AM32" s="266"/>
      <c r="AN32" s="266"/>
      <c r="AO32" s="67"/>
      <c r="AP32" s="296"/>
      <c r="AQ32" s="297"/>
      <c r="AR32" s="298"/>
    </row>
    <row r="33" spans="1:44" s="5" customFormat="1" ht="14.25" customHeight="1">
      <c r="A33" s="267">
        <v>4</v>
      </c>
      <c r="B33" s="269" t="s">
        <v>45</v>
      </c>
      <c r="C33" s="270"/>
      <c r="D33" s="270"/>
      <c r="E33" s="270"/>
      <c r="F33" s="270"/>
      <c r="G33" s="271" t="s">
        <v>52</v>
      </c>
      <c r="H33" s="272"/>
      <c r="I33" s="273"/>
      <c r="J33" s="277" t="s">
        <v>55</v>
      </c>
      <c r="K33" s="278"/>
      <c r="L33" s="278"/>
      <c r="M33" s="278"/>
      <c r="N33" s="278"/>
      <c r="O33" s="232" t="s">
        <v>54</v>
      </c>
      <c r="P33" s="234"/>
      <c r="Q33" s="277">
        <v>15</v>
      </c>
      <c r="R33" s="281"/>
      <c r="S33" s="283">
        <v>40</v>
      </c>
      <c r="T33" s="284"/>
      <c r="U33" s="226">
        <v>100000</v>
      </c>
      <c r="V33" s="227"/>
      <c r="W33" s="227"/>
      <c r="X33" s="228"/>
      <c r="Y33" s="226">
        <v>100000</v>
      </c>
      <c r="Z33" s="227"/>
      <c r="AA33" s="227"/>
      <c r="AB33" s="228"/>
      <c r="AC33" s="253">
        <v>33333.333333333336</v>
      </c>
      <c r="AD33" s="254"/>
      <c r="AE33" s="254"/>
      <c r="AF33" s="255"/>
      <c r="AG33" s="261" t="s">
        <v>57</v>
      </c>
      <c r="AH33" s="262"/>
      <c r="AI33" s="265" t="s">
        <v>59</v>
      </c>
      <c r="AJ33" s="265"/>
      <c r="AK33" s="266" t="s">
        <v>63</v>
      </c>
      <c r="AL33" s="266"/>
      <c r="AM33" s="266" t="s">
        <v>61</v>
      </c>
      <c r="AN33" s="266"/>
      <c r="AO33" s="67" t="s">
        <v>61</v>
      </c>
      <c r="AP33" s="296">
        <f t="shared" ref="AP33" si="2">AC33/Y33</f>
        <v>0.33333333333333337</v>
      </c>
      <c r="AQ33" s="297"/>
      <c r="AR33" s="298"/>
    </row>
    <row r="34" spans="1:44" s="5" customFormat="1" ht="14.25" customHeight="1">
      <c r="A34" s="268"/>
      <c r="B34" s="259" t="s">
        <v>46</v>
      </c>
      <c r="C34" s="260"/>
      <c r="D34" s="260"/>
      <c r="E34" s="260"/>
      <c r="F34" s="260"/>
      <c r="G34" s="274"/>
      <c r="H34" s="275"/>
      <c r="I34" s="276"/>
      <c r="J34" s="279"/>
      <c r="K34" s="280"/>
      <c r="L34" s="280"/>
      <c r="M34" s="280"/>
      <c r="N34" s="280"/>
      <c r="O34" s="235"/>
      <c r="P34" s="237"/>
      <c r="Q34" s="279"/>
      <c r="R34" s="282"/>
      <c r="S34" s="285"/>
      <c r="T34" s="286"/>
      <c r="U34" s="229"/>
      <c r="V34" s="230"/>
      <c r="W34" s="230"/>
      <c r="X34" s="231"/>
      <c r="Y34" s="229"/>
      <c r="Z34" s="230"/>
      <c r="AA34" s="230"/>
      <c r="AB34" s="231"/>
      <c r="AC34" s="256"/>
      <c r="AD34" s="257"/>
      <c r="AE34" s="257"/>
      <c r="AF34" s="258"/>
      <c r="AG34" s="263"/>
      <c r="AH34" s="264"/>
      <c r="AI34" s="265"/>
      <c r="AJ34" s="265"/>
      <c r="AK34" s="266"/>
      <c r="AL34" s="266"/>
      <c r="AM34" s="266"/>
      <c r="AN34" s="266"/>
      <c r="AO34" s="67"/>
      <c r="AP34" s="296"/>
      <c r="AQ34" s="297"/>
      <c r="AR34" s="298"/>
    </row>
    <row r="35" spans="1:44" s="5" customFormat="1" ht="14.25" customHeight="1">
      <c r="A35" s="267">
        <v>5</v>
      </c>
      <c r="B35" s="269" t="s">
        <v>47</v>
      </c>
      <c r="C35" s="270"/>
      <c r="D35" s="270"/>
      <c r="E35" s="270"/>
      <c r="F35" s="270"/>
      <c r="G35" s="271" t="s">
        <v>52</v>
      </c>
      <c r="H35" s="272"/>
      <c r="I35" s="273"/>
      <c r="J35" s="277" t="s">
        <v>56</v>
      </c>
      <c r="K35" s="278"/>
      <c r="L35" s="278"/>
      <c r="M35" s="278"/>
      <c r="N35" s="278"/>
      <c r="O35" s="232" t="s">
        <v>54</v>
      </c>
      <c r="P35" s="234"/>
      <c r="Q35" s="277">
        <v>10</v>
      </c>
      <c r="R35" s="281"/>
      <c r="S35" s="283">
        <v>30</v>
      </c>
      <c r="T35" s="284"/>
      <c r="U35" s="226">
        <v>100000</v>
      </c>
      <c r="V35" s="227"/>
      <c r="W35" s="227"/>
      <c r="X35" s="228"/>
      <c r="Y35" s="226">
        <v>100000</v>
      </c>
      <c r="Z35" s="227"/>
      <c r="AA35" s="227"/>
      <c r="AB35" s="228"/>
      <c r="AC35" s="253">
        <v>33333.333333333336</v>
      </c>
      <c r="AD35" s="254"/>
      <c r="AE35" s="254"/>
      <c r="AF35" s="255"/>
      <c r="AG35" s="261" t="s">
        <v>57</v>
      </c>
      <c r="AH35" s="262"/>
      <c r="AI35" s="265" t="s">
        <v>58</v>
      </c>
      <c r="AJ35" s="265"/>
      <c r="AK35" s="266" t="s">
        <v>62</v>
      </c>
      <c r="AL35" s="266"/>
      <c r="AM35" s="266" t="s">
        <v>61</v>
      </c>
      <c r="AN35" s="266"/>
      <c r="AO35" s="67" t="s">
        <v>61</v>
      </c>
      <c r="AP35" s="296">
        <f t="shared" ref="AP35" si="3">AC35/Y35</f>
        <v>0.33333333333333337</v>
      </c>
      <c r="AQ35" s="297"/>
      <c r="AR35" s="298"/>
    </row>
    <row r="36" spans="1:44" s="5" customFormat="1" ht="14.25" customHeight="1">
      <c r="A36" s="268"/>
      <c r="B36" s="259" t="s">
        <v>48</v>
      </c>
      <c r="C36" s="260"/>
      <c r="D36" s="260"/>
      <c r="E36" s="260"/>
      <c r="F36" s="260"/>
      <c r="G36" s="274"/>
      <c r="H36" s="275"/>
      <c r="I36" s="276"/>
      <c r="J36" s="279"/>
      <c r="K36" s="280"/>
      <c r="L36" s="280"/>
      <c r="M36" s="280"/>
      <c r="N36" s="280"/>
      <c r="O36" s="235"/>
      <c r="P36" s="237"/>
      <c r="Q36" s="279"/>
      <c r="R36" s="282"/>
      <c r="S36" s="285"/>
      <c r="T36" s="286"/>
      <c r="U36" s="229"/>
      <c r="V36" s="230"/>
      <c r="W36" s="230"/>
      <c r="X36" s="231"/>
      <c r="Y36" s="229"/>
      <c r="Z36" s="230"/>
      <c r="AA36" s="230"/>
      <c r="AB36" s="231"/>
      <c r="AC36" s="256"/>
      <c r="AD36" s="257"/>
      <c r="AE36" s="257"/>
      <c r="AF36" s="258"/>
      <c r="AG36" s="263"/>
      <c r="AH36" s="264"/>
      <c r="AI36" s="265"/>
      <c r="AJ36" s="265"/>
      <c r="AK36" s="266"/>
      <c r="AL36" s="266"/>
      <c r="AM36" s="266"/>
      <c r="AN36" s="266"/>
      <c r="AO36" s="67"/>
      <c r="AP36" s="296"/>
      <c r="AQ36" s="297"/>
      <c r="AR36" s="298"/>
    </row>
    <row r="37" spans="1:44" s="5" customFormat="1" ht="14.25" customHeight="1">
      <c r="A37" s="267">
        <v>6</v>
      </c>
      <c r="B37" s="269" t="s">
        <v>49</v>
      </c>
      <c r="C37" s="270"/>
      <c r="D37" s="270"/>
      <c r="E37" s="270"/>
      <c r="F37" s="270"/>
      <c r="G37" s="271" t="s">
        <v>53</v>
      </c>
      <c r="H37" s="272"/>
      <c r="I37" s="273"/>
      <c r="J37" s="277" t="s">
        <v>55</v>
      </c>
      <c r="K37" s="278"/>
      <c r="L37" s="278"/>
      <c r="M37" s="278"/>
      <c r="N37" s="278"/>
      <c r="O37" s="232" t="s">
        <v>54</v>
      </c>
      <c r="P37" s="234"/>
      <c r="Q37" s="277">
        <v>15</v>
      </c>
      <c r="R37" s="281"/>
      <c r="S37" s="283">
        <v>20</v>
      </c>
      <c r="T37" s="284"/>
      <c r="U37" s="226">
        <v>100000</v>
      </c>
      <c r="V37" s="227"/>
      <c r="W37" s="227"/>
      <c r="X37" s="228"/>
      <c r="Y37" s="226">
        <v>100000</v>
      </c>
      <c r="Z37" s="227"/>
      <c r="AA37" s="227"/>
      <c r="AB37" s="228"/>
      <c r="AC37" s="253">
        <v>33333.333333333336</v>
      </c>
      <c r="AD37" s="254"/>
      <c r="AE37" s="254"/>
      <c r="AF37" s="255"/>
      <c r="AG37" s="261" t="s">
        <v>57</v>
      </c>
      <c r="AH37" s="262"/>
      <c r="AI37" s="265" t="s">
        <v>59</v>
      </c>
      <c r="AJ37" s="265"/>
      <c r="AK37" s="266" t="s">
        <v>63</v>
      </c>
      <c r="AL37" s="266"/>
      <c r="AM37" s="266" t="s">
        <v>61</v>
      </c>
      <c r="AN37" s="266"/>
      <c r="AO37" s="67" t="s">
        <v>61</v>
      </c>
      <c r="AP37" s="296">
        <f t="shared" ref="AP37" si="4">AC37/Y37</f>
        <v>0.33333333333333337</v>
      </c>
      <c r="AQ37" s="297"/>
      <c r="AR37" s="298"/>
    </row>
    <row r="38" spans="1:44" s="5" customFormat="1" ht="14.25" customHeight="1">
      <c r="A38" s="268"/>
      <c r="B38" s="259" t="s">
        <v>44</v>
      </c>
      <c r="C38" s="260"/>
      <c r="D38" s="260"/>
      <c r="E38" s="260"/>
      <c r="F38" s="260"/>
      <c r="G38" s="274"/>
      <c r="H38" s="275"/>
      <c r="I38" s="276"/>
      <c r="J38" s="279"/>
      <c r="K38" s="280"/>
      <c r="L38" s="280"/>
      <c r="M38" s="280"/>
      <c r="N38" s="280"/>
      <c r="O38" s="235"/>
      <c r="P38" s="237"/>
      <c r="Q38" s="279"/>
      <c r="R38" s="282"/>
      <c r="S38" s="285"/>
      <c r="T38" s="286"/>
      <c r="U38" s="229"/>
      <c r="V38" s="230"/>
      <c r="W38" s="230"/>
      <c r="X38" s="231"/>
      <c r="Y38" s="229"/>
      <c r="Z38" s="230"/>
      <c r="AA38" s="230"/>
      <c r="AB38" s="231"/>
      <c r="AC38" s="256"/>
      <c r="AD38" s="257"/>
      <c r="AE38" s="257"/>
      <c r="AF38" s="258"/>
      <c r="AG38" s="263"/>
      <c r="AH38" s="264"/>
      <c r="AI38" s="265"/>
      <c r="AJ38" s="265"/>
      <c r="AK38" s="266"/>
      <c r="AL38" s="266"/>
      <c r="AM38" s="266"/>
      <c r="AN38" s="266"/>
      <c r="AO38" s="67"/>
      <c r="AP38" s="296"/>
      <c r="AQ38" s="297"/>
      <c r="AR38" s="298"/>
    </row>
    <row r="39" spans="1:44" s="5" customFormat="1" ht="14.25" customHeight="1">
      <c r="A39" s="118"/>
      <c r="B39" s="101"/>
      <c r="C39" s="102"/>
      <c r="D39" s="102"/>
      <c r="E39" s="102"/>
      <c r="F39" s="102"/>
      <c r="G39" s="93"/>
      <c r="H39" s="94"/>
      <c r="I39" s="95"/>
      <c r="J39" s="79"/>
      <c r="K39" s="185"/>
      <c r="L39" s="185"/>
      <c r="M39" s="185"/>
      <c r="N39" s="185"/>
      <c r="O39" s="59"/>
      <c r="P39" s="61"/>
      <c r="Q39" s="79"/>
      <c r="R39" s="80"/>
      <c r="S39" s="89"/>
      <c r="T39" s="90"/>
      <c r="U39" s="120"/>
      <c r="V39" s="121"/>
      <c r="W39" s="121"/>
      <c r="X39" s="122"/>
      <c r="Y39" s="120"/>
      <c r="Z39" s="121"/>
      <c r="AA39" s="121"/>
      <c r="AB39" s="122"/>
      <c r="AC39" s="132"/>
      <c r="AD39" s="133"/>
      <c r="AE39" s="133"/>
      <c r="AF39" s="134"/>
      <c r="AG39" s="127"/>
      <c r="AH39" s="128"/>
      <c r="AI39" s="131"/>
      <c r="AJ39" s="131"/>
      <c r="AK39" s="156"/>
      <c r="AL39" s="156"/>
      <c r="AM39" s="156"/>
      <c r="AN39" s="156"/>
      <c r="AO39" s="67"/>
      <c r="AP39" s="296" t="e">
        <f t="shared" ref="AP39" si="5">AC39/Y39</f>
        <v>#DIV/0!</v>
      </c>
      <c r="AQ39" s="297"/>
      <c r="AR39" s="298"/>
    </row>
    <row r="40" spans="1:44" s="5" customFormat="1" ht="14.25" customHeight="1">
      <c r="A40" s="119"/>
      <c r="B40" s="73"/>
      <c r="C40" s="74"/>
      <c r="D40" s="74"/>
      <c r="E40" s="74"/>
      <c r="F40" s="74"/>
      <c r="G40" s="96"/>
      <c r="H40" s="97"/>
      <c r="I40" s="98"/>
      <c r="J40" s="81"/>
      <c r="K40" s="186"/>
      <c r="L40" s="186"/>
      <c r="M40" s="186"/>
      <c r="N40" s="186"/>
      <c r="O40" s="62"/>
      <c r="P40" s="64"/>
      <c r="Q40" s="81"/>
      <c r="R40" s="82"/>
      <c r="S40" s="91"/>
      <c r="T40" s="92"/>
      <c r="U40" s="123"/>
      <c r="V40" s="124"/>
      <c r="W40" s="124"/>
      <c r="X40" s="125"/>
      <c r="Y40" s="123"/>
      <c r="Z40" s="124"/>
      <c r="AA40" s="124"/>
      <c r="AB40" s="125"/>
      <c r="AC40" s="135"/>
      <c r="AD40" s="136"/>
      <c r="AE40" s="136"/>
      <c r="AF40" s="137"/>
      <c r="AG40" s="129"/>
      <c r="AH40" s="130"/>
      <c r="AI40" s="131"/>
      <c r="AJ40" s="131"/>
      <c r="AK40" s="156"/>
      <c r="AL40" s="156"/>
      <c r="AM40" s="156"/>
      <c r="AN40" s="156"/>
      <c r="AO40" s="67"/>
      <c r="AP40" s="296"/>
      <c r="AQ40" s="297"/>
      <c r="AR40" s="298"/>
    </row>
    <row r="41" spans="1:44" s="5" customFormat="1" ht="14.25" customHeight="1">
      <c r="A41" s="118"/>
      <c r="B41" s="101"/>
      <c r="C41" s="102"/>
      <c r="D41" s="102"/>
      <c r="E41" s="102"/>
      <c r="F41" s="102"/>
      <c r="G41" s="93"/>
      <c r="H41" s="94"/>
      <c r="I41" s="95"/>
      <c r="J41" s="79"/>
      <c r="K41" s="185"/>
      <c r="L41" s="185"/>
      <c r="M41" s="185"/>
      <c r="N41" s="185"/>
      <c r="O41" s="59"/>
      <c r="P41" s="61"/>
      <c r="Q41" s="79"/>
      <c r="R41" s="80"/>
      <c r="S41" s="89"/>
      <c r="T41" s="90"/>
      <c r="U41" s="120"/>
      <c r="V41" s="121"/>
      <c r="W41" s="121"/>
      <c r="X41" s="122"/>
      <c r="Y41" s="120"/>
      <c r="Z41" s="121"/>
      <c r="AA41" s="121"/>
      <c r="AB41" s="122"/>
      <c r="AC41" s="132"/>
      <c r="AD41" s="133"/>
      <c r="AE41" s="133"/>
      <c r="AF41" s="134"/>
      <c r="AG41" s="127"/>
      <c r="AH41" s="128"/>
      <c r="AI41" s="131"/>
      <c r="AJ41" s="131"/>
      <c r="AK41" s="156"/>
      <c r="AL41" s="156"/>
      <c r="AM41" s="156"/>
      <c r="AN41" s="156"/>
      <c r="AO41" s="67"/>
      <c r="AP41" s="296" t="e">
        <f t="shared" ref="AP41" si="6">AC41/Y41</f>
        <v>#DIV/0!</v>
      </c>
      <c r="AQ41" s="297"/>
      <c r="AR41" s="298"/>
    </row>
    <row r="42" spans="1:44" s="5" customFormat="1" ht="14.25" customHeight="1">
      <c r="A42" s="119"/>
      <c r="B42" s="73"/>
      <c r="C42" s="74"/>
      <c r="D42" s="74"/>
      <c r="E42" s="74"/>
      <c r="F42" s="74"/>
      <c r="G42" s="96"/>
      <c r="H42" s="97"/>
      <c r="I42" s="98"/>
      <c r="J42" s="81"/>
      <c r="K42" s="186"/>
      <c r="L42" s="186"/>
      <c r="M42" s="186"/>
      <c r="N42" s="186"/>
      <c r="O42" s="62"/>
      <c r="P42" s="64"/>
      <c r="Q42" s="81"/>
      <c r="R42" s="82"/>
      <c r="S42" s="91"/>
      <c r="T42" s="92"/>
      <c r="U42" s="123"/>
      <c r="V42" s="124"/>
      <c r="W42" s="124"/>
      <c r="X42" s="125"/>
      <c r="Y42" s="123"/>
      <c r="Z42" s="124"/>
      <c r="AA42" s="124"/>
      <c r="AB42" s="125"/>
      <c r="AC42" s="135"/>
      <c r="AD42" s="136"/>
      <c r="AE42" s="136"/>
      <c r="AF42" s="137"/>
      <c r="AG42" s="129"/>
      <c r="AH42" s="130"/>
      <c r="AI42" s="131"/>
      <c r="AJ42" s="131"/>
      <c r="AK42" s="156"/>
      <c r="AL42" s="156"/>
      <c r="AM42" s="156"/>
      <c r="AN42" s="156"/>
      <c r="AO42" s="67"/>
      <c r="AP42" s="296"/>
      <c r="AQ42" s="297"/>
      <c r="AR42" s="298"/>
    </row>
    <row r="43" spans="1:44" s="5" customFormat="1" ht="14.25" customHeight="1">
      <c r="A43" s="118"/>
      <c r="B43" s="101"/>
      <c r="C43" s="102"/>
      <c r="D43" s="102"/>
      <c r="E43" s="102"/>
      <c r="F43" s="102"/>
      <c r="G43" s="93"/>
      <c r="H43" s="94"/>
      <c r="I43" s="95"/>
      <c r="J43" s="113"/>
      <c r="K43" s="114"/>
      <c r="L43" s="114"/>
      <c r="M43" s="114"/>
      <c r="N43" s="114"/>
      <c r="O43" s="59"/>
      <c r="P43" s="61"/>
      <c r="Q43" s="79"/>
      <c r="R43" s="80"/>
      <c r="S43" s="89"/>
      <c r="T43" s="90"/>
      <c r="U43" s="120"/>
      <c r="V43" s="121"/>
      <c r="W43" s="121"/>
      <c r="X43" s="122"/>
      <c r="Y43" s="120"/>
      <c r="Z43" s="121"/>
      <c r="AA43" s="121"/>
      <c r="AB43" s="122"/>
      <c r="AC43" s="132"/>
      <c r="AD43" s="133"/>
      <c r="AE43" s="133"/>
      <c r="AF43" s="134"/>
      <c r="AG43" s="127"/>
      <c r="AH43" s="128"/>
      <c r="AI43" s="131"/>
      <c r="AJ43" s="131"/>
      <c r="AK43" s="156"/>
      <c r="AL43" s="156"/>
      <c r="AM43" s="156"/>
      <c r="AN43" s="156"/>
      <c r="AO43" s="67"/>
      <c r="AP43" s="296" t="e">
        <f t="shared" ref="AP43" si="7">AC43/Y43</f>
        <v>#DIV/0!</v>
      </c>
      <c r="AQ43" s="297"/>
      <c r="AR43" s="298"/>
    </row>
    <row r="44" spans="1:44" s="5" customFormat="1" ht="14.25" customHeight="1">
      <c r="A44" s="119"/>
      <c r="B44" s="73"/>
      <c r="C44" s="74"/>
      <c r="D44" s="74"/>
      <c r="E44" s="74"/>
      <c r="F44" s="74"/>
      <c r="G44" s="96"/>
      <c r="H44" s="97"/>
      <c r="I44" s="98"/>
      <c r="J44" s="115"/>
      <c r="K44" s="116"/>
      <c r="L44" s="116"/>
      <c r="M44" s="116"/>
      <c r="N44" s="116"/>
      <c r="O44" s="62"/>
      <c r="P44" s="64"/>
      <c r="Q44" s="81"/>
      <c r="R44" s="82"/>
      <c r="S44" s="91"/>
      <c r="T44" s="92"/>
      <c r="U44" s="123"/>
      <c r="V44" s="124"/>
      <c r="W44" s="124"/>
      <c r="X44" s="125"/>
      <c r="Y44" s="123"/>
      <c r="Z44" s="124"/>
      <c r="AA44" s="124"/>
      <c r="AB44" s="125"/>
      <c r="AC44" s="135"/>
      <c r="AD44" s="136"/>
      <c r="AE44" s="136"/>
      <c r="AF44" s="137"/>
      <c r="AG44" s="129"/>
      <c r="AH44" s="130"/>
      <c r="AI44" s="131"/>
      <c r="AJ44" s="131"/>
      <c r="AK44" s="156"/>
      <c r="AL44" s="156"/>
      <c r="AM44" s="156"/>
      <c r="AN44" s="156"/>
      <c r="AO44" s="67"/>
      <c r="AP44" s="296"/>
      <c r="AQ44" s="297"/>
      <c r="AR44" s="298"/>
    </row>
    <row r="45" spans="1:44" s="5" customFormat="1" ht="14.25" customHeight="1">
      <c r="A45" s="118"/>
      <c r="B45" s="101"/>
      <c r="C45" s="102"/>
      <c r="D45" s="102"/>
      <c r="E45" s="102"/>
      <c r="F45" s="102"/>
      <c r="G45" s="93"/>
      <c r="H45" s="94"/>
      <c r="I45" s="95"/>
      <c r="J45" s="113"/>
      <c r="K45" s="114"/>
      <c r="L45" s="114"/>
      <c r="M45" s="114"/>
      <c r="N45" s="114"/>
      <c r="O45" s="59"/>
      <c r="P45" s="61"/>
      <c r="Q45" s="79"/>
      <c r="R45" s="80"/>
      <c r="S45" s="89"/>
      <c r="T45" s="90"/>
      <c r="U45" s="120"/>
      <c r="V45" s="121"/>
      <c r="W45" s="121"/>
      <c r="X45" s="122"/>
      <c r="Y45" s="120"/>
      <c r="Z45" s="121"/>
      <c r="AA45" s="121"/>
      <c r="AB45" s="122"/>
      <c r="AC45" s="132"/>
      <c r="AD45" s="133"/>
      <c r="AE45" s="133"/>
      <c r="AF45" s="134"/>
      <c r="AG45" s="127"/>
      <c r="AH45" s="128"/>
      <c r="AI45" s="131"/>
      <c r="AJ45" s="131"/>
      <c r="AK45" s="156"/>
      <c r="AL45" s="156"/>
      <c r="AM45" s="156"/>
      <c r="AN45" s="156"/>
      <c r="AO45" s="67"/>
      <c r="AP45" s="296" t="e">
        <f t="shared" ref="AP45" si="8">AC45/Y45</f>
        <v>#DIV/0!</v>
      </c>
      <c r="AQ45" s="297"/>
      <c r="AR45" s="298"/>
    </row>
    <row r="46" spans="1:44" s="5" customFormat="1" ht="14.25" customHeight="1">
      <c r="A46" s="119"/>
      <c r="B46" s="73"/>
      <c r="C46" s="74"/>
      <c r="D46" s="74"/>
      <c r="E46" s="74"/>
      <c r="F46" s="74"/>
      <c r="G46" s="96"/>
      <c r="H46" s="97"/>
      <c r="I46" s="98"/>
      <c r="J46" s="115"/>
      <c r="K46" s="116"/>
      <c r="L46" s="116"/>
      <c r="M46" s="116"/>
      <c r="N46" s="116"/>
      <c r="O46" s="62"/>
      <c r="P46" s="64"/>
      <c r="Q46" s="81"/>
      <c r="R46" s="82"/>
      <c r="S46" s="91"/>
      <c r="T46" s="92"/>
      <c r="U46" s="123"/>
      <c r="V46" s="124"/>
      <c r="W46" s="124"/>
      <c r="X46" s="125"/>
      <c r="Y46" s="123"/>
      <c r="Z46" s="124"/>
      <c r="AA46" s="124"/>
      <c r="AB46" s="125"/>
      <c r="AC46" s="135"/>
      <c r="AD46" s="136"/>
      <c r="AE46" s="136"/>
      <c r="AF46" s="137"/>
      <c r="AG46" s="129"/>
      <c r="AH46" s="130"/>
      <c r="AI46" s="131"/>
      <c r="AJ46" s="131"/>
      <c r="AK46" s="156"/>
      <c r="AL46" s="156"/>
      <c r="AM46" s="156"/>
      <c r="AN46" s="156"/>
      <c r="AO46" s="67"/>
      <c r="AP46" s="296"/>
      <c r="AQ46" s="297"/>
      <c r="AR46" s="298"/>
    </row>
    <row r="47" spans="1:44" ht="14.25" customHeight="1">
      <c r="A47" s="99" t="s">
        <v>28</v>
      </c>
      <c r="B47" s="100"/>
      <c r="C47" s="100"/>
      <c r="D47" s="100"/>
      <c r="E47" s="100"/>
      <c r="F47" s="100"/>
      <c r="G47" s="103"/>
      <c r="H47" s="104"/>
      <c r="I47" s="105"/>
      <c r="J47" s="138"/>
      <c r="K47" s="139"/>
      <c r="L47" s="139"/>
      <c r="M47" s="139"/>
      <c r="N47" s="139"/>
      <c r="O47" s="109"/>
      <c r="P47" s="110"/>
      <c r="Q47" s="109"/>
      <c r="R47" s="110"/>
      <c r="S47" s="89"/>
      <c r="T47" s="90"/>
      <c r="U47" s="226">
        <f>SUM(U27:X46)</f>
        <v>15900000</v>
      </c>
      <c r="V47" s="227"/>
      <c r="W47" s="227"/>
      <c r="X47" s="228"/>
      <c r="Y47" s="226">
        <f>SUM(Y27:AB46)</f>
        <v>15300000</v>
      </c>
      <c r="Z47" s="227"/>
      <c r="AA47" s="227"/>
      <c r="AB47" s="228"/>
      <c r="AC47" s="253">
        <f>ROUNDDOWN(Y47/3,-3)</f>
        <v>5100000</v>
      </c>
      <c r="AD47" s="254"/>
      <c r="AE47" s="254"/>
      <c r="AF47" s="255"/>
      <c r="AG47" s="142"/>
      <c r="AH47" s="142"/>
      <c r="AI47" s="142"/>
      <c r="AJ47" s="142"/>
      <c r="AK47" s="142"/>
      <c r="AL47" s="142"/>
      <c r="AM47" s="142"/>
      <c r="AN47" s="142"/>
      <c r="AO47" s="203"/>
      <c r="AP47" s="296">
        <f t="shared" ref="AP47" si="9">AC47/Y47</f>
        <v>0.33333333333333331</v>
      </c>
      <c r="AQ47" s="297"/>
      <c r="AR47" s="298"/>
    </row>
    <row r="48" spans="1:44" ht="14.1">
      <c r="A48" s="91"/>
      <c r="B48" s="117"/>
      <c r="C48" s="117"/>
      <c r="D48" s="117"/>
      <c r="E48" s="117"/>
      <c r="F48" s="10" t="s">
        <v>11</v>
      </c>
      <c r="G48" s="106"/>
      <c r="H48" s="107"/>
      <c r="I48" s="108"/>
      <c r="J48" s="140"/>
      <c r="K48" s="141"/>
      <c r="L48" s="141"/>
      <c r="M48" s="141"/>
      <c r="N48" s="141"/>
      <c r="O48" s="111"/>
      <c r="P48" s="112"/>
      <c r="Q48" s="111"/>
      <c r="R48" s="112"/>
      <c r="S48" s="91"/>
      <c r="T48" s="92"/>
      <c r="U48" s="229"/>
      <c r="V48" s="230"/>
      <c r="W48" s="230"/>
      <c r="X48" s="231"/>
      <c r="Y48" s="229"/>
      <c r="Z48" s="230"/>
      <c r="AA48" s="230"/>
      <c r="AB48" s="231"/>
      <c r="AC48" s="256"/>
      <c r="AD48" s="257"/>
      <c r="AE48" s="257"/>
      <c r="AF48" s="258"/>
      <c r="AG48" s="142"/>
      <c r="AH48" s="142"/>
      <c r="AI48" s="142"/>
      <c r="AJ48" s="142"/>
      <c r="AK48" s="142"/>
      <c r="AL48" s="142"/>
      <c r="AM48" s="142"/>
      <c r="AN48" s="142"/>
      <c r="AO48" s="203"/>
      <c r="AP48" s="296"/>
      <c r="AQ48" s="297"/>
      <c r="AR48" s="298"/>
    </row>
    <row r="49" spans="1:29" s="5" customFormat="1" ht="14.1">
      <c r="A49" s="65" t="s">
        <v>65</v>
      </c>
      <c r="B49" s="65"/>
      <c r="C49" s="65"/>
      <c r="D49" s="65"/>
      <c r="E49" s="65"/>
      <c r="F49" s="65"/>
      <c r="G49" s="65"/>
      <c r="H49" s="65"/>
      <c r="I49" s="65"/>
      <c r="J49" s="65"/>
      <c r="K49" s="65"/>
      <c r="L49" s="65"/>
      <c r="M49" s="65"/>
      <c r="N49" s="65"/>
      <c r="O49" s="65"/>
      <c r="P49" s="65"/>
      <c r="Q49" s="65"/>
      <c r="R49" s="65"/>
      <c r="S49" s="65"/>
      <c r="T49" s="65"/>
      <c r="U49" s="28"/>
      <c r="V49" s="28"/>
    </row>
    <row r="50" spans="1:29" s="5" customFormat="1" ht="14.1">
      <c r="A50" s="28"/>
      <c r="B50" s="28"/>
      <c r="C50" s="28"/>
      <c r="D50" s="28"/>
      <c r="E50" s="28"/>
      <c r="F50" s="28"/>
      <c r="G50" s="28"/>
      <c r="H50" s="28"/>
      <c r="I50" s="28"/>
      <c r="J50" s="28"/>
      <c r="K50" s="28"/>
      <c r="L50" s="28"/>
      <c r="M50" s="28"/>
      <c r="N50" s="28"/>
      <c r="O50" s="28"/>
      <c r="P50" s="28"/>
      <c r="Q50" s="28"/>
      <c r="R50" s="28"/>
      <c r="S50" s="28"/>
      <c r="T50" s="28"/>
      <c r="U50" s="28"/>
      <c r="V50" s="28"/>
    </row>
    <row r="51" spans="1:29" customFormat="1" ht="17.7">
      <c r="A51" s="3" t="s">
        <v>123</v>
      </c>
      <c r="B51" s="3"/>
      <c r="C51" s="5"/>
      <c r="D51" s="5"/>
      <c r="E51" s="5"/>
      <c r="F51" s="5"/>
      <c r="G51" s="5"/>
      <c r="H51" s="5"/>
      <c r="I51" s="6"/>
      <c r="J51" s="6"/>
      <c r="K51" s="6"/>
      <c r="L51" s="5"/>
      <c r="M51" s="5"/>
    </row>
    <row r="52" spans="1:29" s="5" customFormat="1" ht="14.1">
      <c r="A52" s="3" t="s">
        <v>105</v>
      </c>
      <c r="B52" s="3"/>
      <c r="I52" s="6"/>
      <c r="J52" s="6"/>
      <c r="K52" s="6"/>
      <c r="N52" s="28"/>
      <c r="O52" s="28"/>
      <c r="P52" s="28"/>
      <c r="Q52" s="28"/>
      <c r="R52" s="28"/>
      <c r="S52" s="28"/>
      <c r="T52" s="28"/>
      <c r="U52" s="28"/>
      <c r="V52" s="28"/>
    </row>
    <row r="53" spans="1:29" s="5" customFormat="1" ht="14.1">
      <c r="A53" s="3" t="s">
        <v>24</v>
      </c>
      <c r="B53" s="3"/>
      <c r="I53" s="6"/>
      <c r="J53" s="6"/>
      <c r="K53" s="6"/>
      <c r="N53" s="28"/>
      <c r="O53" s="28"/>
      <c r="P53" s="28"/>
      <c r="Q53" s="28"/>
      <c r="R53" s="28"/>
      <c r="S53" s="28"/>
      <c r="T53" s="28"/>
      <c r="U53" s="28"/>
      <c r="V53" s="28"/>
    </row>
    <row r="54" spans="1:29" s="5" customFormat="1" ht="14.1">
      <c r="A54" s="3" t="s">
        <v>22</v>
      </c>
      <c r="B54" s="3"/>
      <c r="I54" s="6"/>
      <c r="J54" s="6"/>
      <c r="K54" s="6"/>
      <c r="N54" s="28"/>
      <c r="O54" s="28"/>
      <c r="P54" s="28"/>
      <c r="Q54" s="28"/>
      <c r="R54" s="28"/>
      <c r="S54" s="28"/>
      <c r="T54" s="28"/>
      <c r="U54" s="28"/>
      <c r="V54" s="28"/>
    </row>
    <row r="55" spans="1:29" s="5" customFormat="1" ht="14.1">
      <c r="A55" s="28" t="s">
        <v>124</v>
      </c>
      <c r="C55" s="28"/>
      <c r="D55" s="28"/>
      <c r="E55" s="28"/>
      <c r="F55" s="28"/>
      <c r="G55" s="28"/>
      <c r="H55" s="28"/>
      <c r="I55" s="28"/>
      <c r="J55" s="28"/>
      <c r="K55" s="28"/>
      <c r="L55" s="28"/>
      <c r="M55" s="28"/>
      <c r="N55" s="28"/>
      <c r="O55" s="28"/>
      <c r="P55" s="28"/>
      <c r="Q55" s="28"/>
      <c r="R55" s="28"/>
      <c r="S55" s="28"/>
      <c r="T55" s="28"/>
      <c r="U55" s="28"/>
      <c r="V55" s="28"/>
    </row>
    <row r="56" spans="1:29" s="5" customFormat="1" ht="14.1">
      <c r="A56" s="28" t="s">
        <v>125</v>
      </c>
      <c r="C56" s="28"/>
      <c r="D56" s="28"/>
      <c r="E56" s="28"/>
      <c r="F56" s="28"/>
      <c r="G56" s="28"/>
      <c r="H56" s="28"/>
      <c r="I56" s="28"/>
      <c r="J56" s="28"/>
      <c r="K56" s="28"/>
      <c r="L56" s="28"/>
      <c r="M56" s="28"/>
      <c r="N56" s="28"/>
      <c r="O56" s="28"/>
      <c r="P56" s="28"/>
      <c r="Q56" s="28"/>
      <c r="R56" s="28"/>
      <c r="S56" s="28"/>
      <c r="T56" s="28"/>
      <c r="U56" s="28"/>
      <c r="V56" s="28"/>
    </row>
    <row r="57" spans="1:29" s="5" customFormat="1" ht="14.1">
      <c r="A57" s="28" t="s">
        <v>126</v>
      </c>
      <c r="C57" s="28"/>
      <c r="D57" s="28"/>
      <c r="E57" s="28"/>
      <c r="F57" s="28"/>
      <c r="G57" s="28"/>
      <c r="H57" s="28"/>
      <c r="I57" s="28"/>
      <c r="J57" s="28"/>
      <c r="K57" s="28"/>
      <c r="L57" s="28"/>
      <c r="M57" s="28"/>
      <c r="N57" s="28"/>
      <c r="O57" s="28"/>
      <c r="P57" s="28"/>
      <c r="Q57" s="28"/>
      <c r="R57" s="28"/>
      <c r="S57" s="28"/>
      <c r="T57" s="28"/>
      <c r="U57" s="28"/>
      <c r="V57" s="28"/>
    </row>
    <row r="58" spans="1:29" s="5" customFormat="1" ht="14.1">
      <c r="A58" s="28"/>
      <c r="B58" s="28"/>
      <c r="C58" s="28"/>
      <c r="D58" s="28"/>
      <c r="E58" s="28"/>
      <c r="F58" s="28"/>
      <c r="G58" s="28"/>
      <c r="H58" s="28"/>
      <c r="I58" s="28"/>
      <c r="J58" s="28"/>
      <c r="K58" s="28"/>
      <c r="L58" s="28"/>
      <c r="M58" s="28"/>
      <c r="N58" s="28"/>
      <c r="O58" s="28"/>
      <c r="P58" s="28"/>
      <c r="Q58" s="28"/>
      <c r="R58" s="28"/>
      <c r="S58" s="28"/>
      <c r="T58" s="28"/>
      <c r="U58" s="28"/>
      <c r="V58" s="28"/>
    </row>
    <row r="59" spans="1:29" s="5" customFormat="1" ht="14.1">
      <c r="A59" s="28"/>
      <c r="B59" s="28"/>
      <c r="C59" s="28"/>
      <c r="D59" s="28"/>
      <c r="E59" s="28"/>
      <c r="F59" s="28"/>
      <c r="G59" s="28"/>
      <c r="H59" s="28"/>
      <c r="I59" s="28"/>
      <c r="J59" s="28"/>
      <c r="K59" s="28"/>
      <c r="L59" s="28"/>
      <c r="M59" s="28"/>
      <c r="N59" s="28"/>
      <c r="O59" s="28"/>
      <c r="P59" s="28"/>
      <c r="Q59" s="28"/>
      <c r="R59" s="28"/>
      <c r="S59" s="28"/>
      <c r="T59" s="28"/>
      <c r="U59" s="28"/>
      <c r="V59" s="28"/>
    </row>
    <row r="60" spans="1:29" s="5" customFormat="1" ht="14.1">
      <c r="A60" s="28" t="s">
        <v>127</v>
      </c>
      <c r="B60" s="28"/>
      <c r="C60" s="28"/>
      <c r="D60" s="28"/>
      <c r="E60" s="28"/>
      <c r="F60" s="28"/>
      <c r="G60" s="28"/>
      <c r="H60" s="28"/>
      <c r="I60" s="28"/>
      <c r="J60" s="28"/>
      <c r="K60" s="28"/>
      <c r="L60" s="28"/>
      <c r="M60" s="28"/>
      <c r="N60" s="28"/>
      <c r="O60" s="28"/>
      <c r="P60" s="28"/>
      <c r="S60" s="28"/>
      <c r="T60" s="28"/>
      <c r="U60" s="28"/>
      <c r="V60" s="28"/>
      <c r="W60" s="28"/>
      <c r="X60" s="28"/>
    </row>
    <row r="61" spans="1:29" s="5" customFormat="1" ht="14.25" customHeight="1">
      <c r="A61" s="83" t="s">
        <v>73</v>
      </c>
      <c r="B61" s="83"/>
      <c r="C61" s="83"/>
      <c r="D61" s="83"/>
      <c r="E61" s="83"/>
      <c r="F61" s="83" t="s">
        <v>82</v>
      </c>
      <c r="G61" s="83"/>
      <c r="H61" s="83"/>
      <c r="I61" s="83"/>
      <c r="J61" s="83" t="s">
        <v>97</v>
      </c>
      <c r="K61" s="83"/>
      <c r="L61" s="83"/>
      <c r="M61" s="83"/>
      <c r="N61" s="83" t="s">
        <v>84</v>
      </c>
      <c r="O61" s="83"/>
      <c r="P61" s="83"/>
      <c r="Q61" s="83"/>
      <c r="R61" s="83" t="s">
        <v>83</v>
      </c>
      <c r="S61" s="83"/>
      <c r="T61" s="83"/>
      <c r="U61" s="83"/>
      <c r="V61" s="83"/>
      <c r="W61" s="83"/>
      <c r="X61" s="83"/>
      <c r="Y61" s="83"/>
      <c r="Z61" s="83"/>
      <c r="AA61" s="83"/>
      <c r="AB61" s="83"/>
      <c r="AC61" s="83"/>
    </row>
    <row r="62" spans="1:29" s="5" customFormat="1" ht="14.4" thickBot="1">
      <c r="A62" s="83"/>
      <c r="B62" s="83"/>
      <c r="C62" s="83"/>
      <c r="D62" s="83"/>
      <c r="E62" s="83"/>
      <c r="F62" s="83"/>
      <c r="G62" s="83"/>
      <c r="H62" s="83"/>
      <c r="I62" s="83"/>
      <c r="J62" s="83"/>
      <c r="K62" s="83"/>
      <c r="L62" s="83"/>
      <c r="M62" s="83"/>
      <c r="N62" s="83"/>
      <c r="O62" s="83"/>
      <c r="P62" s="83"/>
      <c r="Q62" s="83"/>
      <c r="R62" s="84"/>
      <c r="S62" s="84"/>
      <c r="T62" s="84"/>
      <c r="U62" s="84"/>
      <c r="V62" s="84"/>
      <c r="W62" s="84"/>
      <c r="X62" s="84"/>
      <c r="Y62" s="84"/>
      <c r="Z62" s="84"/>
      <c r="AA62" s="84"/>
      <c r="AB62" s="84"/>
      <c r="AC62" s="84"/>
    </row>
    <row r="63" spans="1:29" s="5" customFormat="1" ht="12.75" customHeight="1">
      <c r="A63" s="232" t="s">
        <v>81</v>
      </c>
      <c r="B63" s="233"/>
      <c r="C63" s="233"/>
      <c r="D63" s="233"/>
      <c r="E63" s="234"/>
      <c r="F63" s="248">
        <f>SUM(U27:X32)</f>
        <v>15600000</v>
      </c>
      <c r="G63" s="238"/>
      <c r="H63" s="238"/>
      <c r="I63" s="238"/>
      <c r="J63" s="248">
        <v>15000000</v>
      </c>
      <c r="K63" s="238"/>
      <c r="L63" s="238"/>
      <c r="M63" s="238"/>
      <c r="N63" s="238">
        <v>3</v>
      </c>
      <c r="O63" s="238"/>
      <c r="P63" s="238"/>
      <c r="Q63" s="239"/>
      <c r="R63" s="249">
        <f>ROUNDDOWN(F63/N63,0)</f>
        <v>5200000</v>
      </c>
      <c r="S63" s="250"/>
      <c r="T63" s="250"/>
      <c r="U63" s="250"/>
      <c r="V63" s="250"/>
      <c r="W63" s="250"/>
      <c r="X63" s="250"/>
      <c r="Y63" s="251"/>
      <c r="Z63" s="251"/>
      <c r="AA63" s="251"/>
      <c r="AB63" s="251"/>
      <c r="AC63" s="252"/>
    </row>
    <row r="64" spans="1:29" s="5" customFormat="1" ht="14.1">
      <c r="A64" s="235"/>
      <c r="B64" s="236"/>
      <c r="C64" s="236"/>
      <c r="D64" s="236"/>
      <c r="E64" s="237"/>
      <c r="F64" s="238"/>
      <c r="G64" s="238"/>
      <c r="H64" s="238"/>
      <c r="I64" s="238"/>
      <c r="J64" s="238"/>
      <c r="K64" s="238"/>
      <c r="L64" s="238"/>
      <c r="M64" s="238"/>
      <c r="N64" s="238"/>
      <c r="O64" s="238"/>
      <c r="P64" s="238"/>
      <c r="Q64" s="239"/>
      <c r="R64" s="240"/>
      <c r="S64" s="241"/>
      <c r="T64" s="241"/>
      <c r="U64" s="241"/>
      <c r="V64" s="241"/>
      <c r="W64" s="241"/>
      <c r="X64" s="241"/>
      <c r="Y64" s="242"/>
      <c r="Z64" s="242"/>
      <c r="AA64" s="242"/>
      <c r="AB64" s="242"/>
      <c r="AC64" s="243"/>
    </row>
    <row r="65" spans="1:44" s="5" customFormat="1" ht="12.75" customHeight="1">
      <c r="A65" s="232" t="s">
        <v>54</v>
      </c>
      <c r="B65" s="233"/>
      <c r="C65" s="233"/>
      <c r="D65" s="233"/>
      <c r="E65" s="234"/>
      <c r="F65" s="248">
        <v>300000</v>
      </c>
      <c r="G65" s="238"/>
      <c r="H65" s="238"/>
      <c r="I65" s="238"/>
      <c r="J65" s="248">
        <v>300000</v>
      </c>
      <c r="K65" s="238"/>
      <c r="L65" s="238"/>
      <c r="M65" s="238"/>
      <c r="N65" s="238">
        <v>3</v>
      </c>
      <c r="O65" s="238"/>
      <c r="P65" s="238"/>
      <c r="Q65" s="239"/>
      <c r="R65" s="240">
        <f t="shared" ref="R65" si="10">ROUNDDOWN(F65/N65,0)</f>
        <v>100000</v>
      </c>
      <c r="S65" s="241"/>
      <c r="T65" s="241"/>
      <c r="U65" s="241"/>
      <c r="V65" s="241"/>
      <c r="W65" s="241"/>
      <c r="X65" s="241"/>
      <c r="Y65" s="242"/>
      <c r="Z65" s="242"/>
      <c r="AA65" s="242"/>
      <c r="AB65" s="242"/>
      <c r="AC65" s="243"/>
    </row>
    <row r="66" spans="1:44" s="5" customFormat="1" ht="14.1">
      <c r="A66" s="235"/>
      <c r="B66" s="236"/>
      <c r="C66" s="236"/>
      <c r="D66" s="236"/>
      <c r="E66" s="237"/>
      <c r="F66" s="238"/>
      <c r="G66" s="238"/>
      <c r="H66" s="238"/>
      <c r="I66" s="238"/>
      <c r="J66" s="238"/>
      <c r="K66" s="238"/>
      <c r="L66" s="238"/>
      <c r="M66" s="238"/>
      <c r="N66" s="238"/>
      <c r="O66" s="238"/>
      <c r="P66" s="238"/>
      <c r="Q66" s="239"/>
      <c r="R66" s="240"/>
      <c r="S66" s="241"/>
      <c r="T66" s="241"/>
      <c r="U66" s="241"/>
      <c r="V66" s="241"/>
      <c r="W66" s="241"/>
      <c r="X66" s="241"/>
      <c r="Y66" s="242"/>
      <c r="Z66" s="242"/>
      <c r="AA66" s="242"/>
      <c r="AB66" s="242"/>
      <c r="AC66" s="243"/>
    </row>
    <row r="67" spans="1:44" s="5" customFormat="1" ht="12.75" customHeight="1">
      <c r="A67" s="232"/>
      <c r="B67" s="233"/>
      <c r="C67" s="233"/>
      <c r="D67" s="233"/>
      <c r="E67" s="234"/>
      <c r="F67" s="238"/>
      <c r="G67" s="238"/>
      <c r="H67" s="238"/>
      <c r="I67" s="238"/>
      <c r="J67" s="238"/>
      <c r="K67" s="238"/>
      <c r="L67" s="238"/>
      <c r="M67" s="238"/>
      <c r="N67" s="238"/>
      <c r="O67" s="238"/>
      <c r="P67" s="238"/>
      <c r="Q67" s="239"/>
      <c r="R67" s="240" t="e">
        <f t="shared" ref="R67" si="11">ROUNDDOWN(F67/N67,0)</f>
        <v>#DIV/0!</v>
      </c>
      <c r="S67" s="241"/>
      <c r="T67" s="241"/>
      <c r="U67" s="241"/>
      <c r="V67" s="241"/>
      <c r="W67" s="241"/>
      <c r="X67" s="241"/>
      <c r="Y67" s="242"/>
      <c r="Z67" s="242"/>
      <c r="AA67" s="242"/>
      <c r="AB67" s="242"/>
      <c r="AC67" s="243"/>
    </row>
    <row r="68" spans="1:44" s="5" customFormat="1" ht="14.1">
      <c r="A68" s="235"/>
      <c r="B68" s="236"/>
      <c r="C68" s="236"/>
      <c r="D68" s="236"/>
      <c r="E68" s="237"/>
      <c r="F68" s="238"/>
      <c r="G68" s="238"/>
      <c r="H68" s="238"/>
      <c r="I68" s="238"/>
      <c r="J68" s="238"/>
      <c r="K68" s="238"/>
      <c r="L68" s="238"/>
      <c r="M68" s="238"/>
      <c r="N68" s="238"/>
      <c r="O68" s="238"/>
      <c r="P68" s="238"/>
      <c r="Q68" s="239"/>
      <c r="R68" s="240"/>
      <c r="S68" s="241"/>
      <c r="T68" s="241"/>
      <c r="U68" s="241"/>
      <c r="V68" s="241"/>
      <c r="W68" s="241"/>
      <c r="X68" s="241"/>
      <c r="Y68" s="242"/>
      <c r="Z68" s="242"/>
      <c r="AA68" s="242"/>
      <c r="AB68" s="242"/>
      <c r="AC68" s="243"/>
    </row>
    <row r="69" spans="1:44" s="5" customFormat="1" ht="12.75" customHeight="1">
      <c r="A69" s="232"/>
      <c r="B69" s="233"/>
      <c r="C69" s="233"/>
      <c r="D69" s="233"/>
      <c r="E69" s="234"/>
      <c r="F69" s="238"/>
      <c r="G69" s="238"/>
      <c r="H69" s="238"/>
      <c r="I69" s="238"/>
      <c r="J69" s="238"/>
      <c r="K69" s="238"/>
      <c r="L69" s="238"/>
      <c r="M69" s="238"/>
      <c r="N69" s="238"/>
      <c r="O69" s="238"/>
      <c r="P69" s="238"/>
      <c r="Q69" s="239"/>
      <c r="R69" s="240" t="e">
        <f t="shared" ref="R69" si="12">ROUNDDOWN(F69/N69,0)</f>
        <v>#DIV/0!</v>
      </c>
      <c r="S69" s="241"/>
      <c r="T69" s="241"/>
      <c r="U69" s="241"/>
      <c r="V69" s="241"/>
      <c r="W69" s="241"/>
      <c r="X69" s="241"/>
      <c r="Y69" s="242"/>
      <c r="Z69" s="242"/>
      <c r="AA69" s="242"/>
      <c r="AB69" s="242"/>
      <c r="AC69" s="243"/>
    </row>
    <row r="70" spans="1:44" s="5" customFormat="1" ht="14.1">
      <c r="A70" s="235"/>
      <c r="B70" s="236"/>
      <c r="C70" s="236"/>
      <c r="D70" s="236"/>
      <c r="E70" s="237"/>
      <c r="F70" s="238"/>
      <c r="G70" s="238"/>
      <c r="H70" s="238"/>
      <c r="I70" s="238"/>
      <c r="J70" s="238"/>
      <c r="K70" s="238"/>
      <c r="L70" s="238"/>
      <c r="M70" s="238"/>
      <c r="N70" s="238"/>
      <c r="O70" s="238"/>
      <c r="P70" s="238"/>
      <c r="Q70" s="239"/>
      <c r="R70" s="240"/>
      <c r="S70" s="241"/>
      <c r="T70" s="241"/>
      <c r="U70" s="241"/>
      <c r="V70" s="241"/>
      <c r="W70" s="241"/>
      <c r="X70" s="241"/>
      <c r="Y70" s="242"/>
      <c r="Z70" s="242"/>
      <c r="AA70" s="242"/>
      <c r="AB70" s="242"/>
      <c r="AC70" s="243"/>
    </row>
    <row r="71" spans="1:44" s="5" customFormat="1" ht="14.1">
      <c r="A71" s="232"/>
      <c r="B71" s="233"/>
      <c r="C71" s="233"/>
      <c r="D71" s="233"/>
      <c r="E71" s="234"/>
      <c r="F71" s="238"/>
      <c r="G71" s="238"/>
      <c r="H71" s="238"/>
      <c r="I71" s="238"/>
      <c r="J71" s="238"/>
      <c r="K71" s="238"/>
      <c r="L71" s="238"/>
      <c r="M71" s="238"/>
      <c r="N71" s="238"/>
      <c r="O71" s="238"/>
      <c r="P71" s="238"/>
      <c r="Q71" s="239"/>
      <c r="R71" s="240" t="e">
        <f t="shared" ref="R71" si="13">ROUNDDOWN(F71/N71,0)</f>
        <v>#DIV/0!</v>
      </c>
      <c r="S71" s="241"/>
      <c r="T71" s="241"/>
      <c r="U71" s="241"/>
      <c r="V71" s="241"/>
      <c r="W71" s="241"/>
      <c r="X71" s="241"/>
      <c r="Y71" s="242"/>
      <c r="Z71" s="242"/>
      <c r="AA71" s="242"/>
      <c r="AB71" s="242"/>
      <c r="AC71" s="243"/>
    </row>
    <row r="72" spans="1:44" s="5" customFormat="1" ht="14.4" thickBot="1">
      <c r="A72" s="235"/>
      <c r="B72" s="236"/>
      <c r="C72" s="236"/>
      <c r="D72" s="236"/>
      <c r="E72" s="237"/>
      <c r="F72" s="238"/>
      <c r="G72" s="238"/>
      <c r="H72" s="238"/>
      <c r="I72" s="238"/>
      <c r="J72" s="238"/>
      <c r="K72" s="238"/>
      <c r="L72" s="238"/>
      <c r="M72" s="238"/>
      <c r="N72" s="238"/>
      <c r="O72" s="238"/>
      <c r="P72" s="238"/>
      <c r="Q72" s="239"/>
      <c r="R72" s="244"/>
      <c r="S72" s="245"/>
      <c r="T72" s="245"/>
      <c r="U72" s="245"/>
      <c r="V72" s="245"/>
      <c r="W72" s="245"/>
      <c r="X72" s="245"/>
      <c r="Y72" s="246"/>
      <c r="Z72" s="246"/>
      <c r="AA72" s="246"/>
      <c r="AB72" s="246"/>
      <c r="AC72" s="247"/>
    </row>
    <row r="73" spans="1:44" s="5" customFormat="1" ht="14.1">
      <c r="A73" s="29" t="s">
        <v>95</v>
      </c>
      <c r="B73" s="6"/>
      <c r="C73" s="6"/>
      <c r="D73" s="6"/>
      <c r="E73" s="6"/>
      <c r="F73" s="6"/>
      <c r="G73" s="6"/>
      <c r="H73" s="6"/>
      <c r="I73" s="6"/>
      <c r="J73" s="6"/>
      <c r="K73" s="6"/>
      <c r="L73" s="6"/>
      <c r="M73" s="6"/>
      <c r="N73" s="6"/>
      <c r="O73" s="6"/>
      <c r="P73" s="6"/>
      <c r="Q73" s="6"/>
      <c r="R73" s="6"/>
      <c r="S73" s="6"/>
      <c r="T73" s="6"/>
      <c r="U73" s="6"/>
      <c r="V73" s="6"/>
      <c r="W73" s="6"/>
      <c r="X73" s="6"/>
      <c r="AC73" s="6"/>
    </row>
    <row r="74" spans="1:44" s="5" customFormat="1" ht="14.1">
      <c r="A74" s="28"/>
      <c r="B74" s="28"/>
      <c r="C74" s="28"/>
      <c r="D74" s="28"/>
      <c r="E74" s="28"/>
      <c r="F74" s="28"/>
      <c r="G74" s="28"/>
      <c r="H74" s="28"/>
      <c r="I74" s="28"/>
      <c r="J74" s="28"/>
      <c r="K74" s="28"/>
      <c r="L74" s="28"/>
      <c r="M74" s="28"/>
      <c r="N74" s="28"/>
      <c r="O74" s="28"/>
      <c r="P74" s="28"/>
      <c r="Q74" s="28"/>
      <c r="R74" s="28"/>
      <c r="S74" s="28"/>
      <c r="T74" s="28"/>
      <c r="U74" s="28"/>
      <c r="V74" s="28"/>
      <c r="W74" s="28"/>
      <c r="X74" s="28"/>
    </row>
    <row r="75" spans="1:44" ht="14.1">
      <c r="A75" s="3"/>
      <c r="B75" s="3"/>
      <c r="C75" s="5"/>
      <c r="D75" s="5"/>
      <c r="E75" s="5"/>
      <c r="F75" s="5"/>
      <c r="G75" s="5"/>
      <c r="H75" s="5"/>
      <c r="I75" s="5"/>
      <c r="J75" s="5"/>
      <c r="K75" s="6"/>
      <c r="L75" s="6"/>
      <c r="M75" s="6"/>
      <c r="N75" s="5"/>
      <c r="O75" s="5"/>
      <c r="P75" s="5"/>
      <c r="Q75" s="5"/>
      <c r="R75" s="5"/>
      <c r="S75" s="5"/>
      <c r="T75" s="5"/>
      <c r="U75" s="5"/>
      <c r="V75" s="5"/>
      <c r="W75" s="5"/>
      <c r="X75" s="5"/>
    </row>
    <row r="76" spans="1:44" ht="14.1">
      <c r="A76" s="3"/>
      <c r="B76" s="3"/>
      <c r="C76" s="5"/>
      <c r="D76" s="5"/>
      <c r="E76" s="5"/>
      <c r="F76" s="5"/>
      <c r="G76" s="5"/>
      <c r="H76" s="5"/>
      <c r="I76" s="5"/>
      <c r="J76" s="5"/>
      <c r="K76" s="6"/>
      <c r="L76" s="6"/>
      <c r="M76" s="6"/>
      <c r="N76" s="5"/>
      <c r="O76" s="5"/>
      <c r="P76" s="5"/>
      <c r="Q76" s="5"/>
      <c r="R76" s="5"/>
      <c r="S76" s="5"/>
      <c r="T76" s="5"/>
      <c r="U76" s="5"/>
      <c r="V76" s="5"/>
      <c r="W76" s="5"/>
      <c r="X76" s="5"/>
    </row>
    <row r="77" spans="1:44" ht="14.1">
      <c r="A77" s="3"/>
      <c r="B77" s="3"/>
      <c r="C77" s="5"/>
      <c r="D77" s="5"/>
      <c r="E77" s="5"/>
      <c r="F77" s="5"/>
      <c r="G77" s="5"/>
      <c r="H77" s="5"/>
      <c r="I77" s="5"/>
      <c r="J77" s="5"/>
      <c r="K77" s="6"/>
      <c r="L77" s="6"/>
      <c r="M77" s="6"/>
      <c r="N77" s="5"/>
      <c r="O77" s="5"/>
      <c r="P77" s="5"/>
      <c r="Q77" s="5"/>
      <c r="R77" s="5"/>
      <c r="S77" s="5"/>
      <c r="T77" s="5"/>
      <c r="U77" s="5"/>
      <c r="V77" s="5"/>
      <c r="W77" s="5"/>
      <c r="X77" s="5"/>
    </row>
    <row r="78" spans="1:44" ht="14.25" customHeight="1">
      <c r="A78" s="3"/>
      <c r="B78" s="3"/>
      <c r="C78" s="5"/>
      <c r="D78" s="5"/>
      <c r="E78" s="5"/>
      <c r="F78" s="5"/>
      <c r="G78" s="5"/>
      <c r="H78" s="5"/>
      <c r="I78" s="5"/>
      <c r="J78" s="5"/>
      <c r="K78" s="6"/>
      <c r="L78" s="6"/>
      <c r="M78" s="6"/>
      <c r="N78" s="5"/>
      <c r="O78" s="5"/>
      <c r="P78" s="5"/>
      <c r="Q78" s="5"/>
      <c r="R78" s="5"/>
      <c r="S78" s="5"/>
      <c r="T78" s="5"/>
      <c r="U78" s="5"/>
      <c r="V78" s="11"/>
      <c r="W78" s="11"/>
      <c r="X78" s="11"/>
    </row>
    <row r="79" spans="1:44" ht="23.25" customHeight="1">
      <c r="A79" s="1"/>
      <c r="B79" s="126"/>
      <c r="C79" s="126"/>
      <c r="D79" s="126"/>
      <c r="E79" s="126"/>
      <c r="F79" s="126"/>
      <c r="G79" s="126"/>
      <c r="H79" s="126"/>
      <c r="I79" s="126"/>
      <c r="J79" s="126"/>
      <c r="K79" s="126"/>
      <c r="L79" s="126"/>
      <c r="M79" s="126"/>
      <c r="N79" s="126"/>
      <c r="O79" s="126"/>
      <c r="P79" s="126"/>
      <c r="Q79" s="126"/>
      <c r="R79" s="126"/>
      <c r="S79" s="126"/>
      <c r="T79" s="126"/>
      <c r="U79" s="126"/>
      <c r="V79" s="126"/>
      <c r="W79" s="126"/>
      <c r="X79" s="126"/>
      <c r="Y79" s="126"/>
      <c r="Z79" s="126"/>
      <c r="AA79" s="126"/>
      <c r="AB79" s="126"/>
      <c r="AC79" s="126"/>
      <c r="AD79" s="126"/>
      <c r="AE79" s="126"/>
      <c r="AF79" s="126"/>
      <c r="AG79" s="126"/>
      <c r="AH79" s="126"/>
      <c r="AI79" s="126"/>
      <c r="AJ79" s="126"/>
      <c r="AK79" s="126"/>
      <c r="AL79" s="126"/>
      <c r="AM79" s="126"/>
      <c r="AN79" s="126"/>
      <c r="AO79" s="126"/>
      <c r="AP79" s="126"/>
      <c r="AQ79" s="126"/>
      <c r="AR79" s="126"/>
    </row>
  </sheetData>
  <mergeCells count="274">
    <mergeCell ref="AO43:AO44"/>
    <mergeCell ref="AP43:AR44"/>
    <mergeCell ref="AO45:AO46"/>
    <mergeCell ref="AP45:AR46"/>
    <mergeCell ref="AO47:AO48"/>
    <mergeCell ref="AP47:AR48"/>
    <mergeCell ref="C6:Q6"/>
    <mergeCell ref="C7:Q7"/>
    <mergeCell ref="AO33:AO34"/>
    <mergeCell ref="AP33:AR34"/>
    <mergeCell ref="AO35:AO36"/>
    <mergeCell ref="AP35:AR36"/>
    <mergeCell ref="AO37:AO38"/>
    <mergeCell ref="AP37:AR38"/>
    <mergeCell ref="AO39:AO40"/>
    <mergeCell ref="AP39:AR40"/>
    <mergeCell ref="AO41:AO42"/>
    <mergeCell ref="AP41:AR42"/>
    <mergeCell ref="AO16:AP17"/>
    <mergeCell ref="AO18:AP19"/>
    <mergeCell ref="AO25:AO26"/>
    <mergeCell ref="AP25:AR26"/>
    <mergeCell ref="AO27:AO28"/>
    <mergeCell ref="AP27:AR28"/>
    <mergeCell ref="AO29:AO30"/>
    <mergeCell ref="AP29:AR30"/>
    <mergeCell ref="AO31:AO32"/>
    <mergeCell ref="AP31:AR32"/>
    <mergeCell ref="AI26:AJ26"/>
    <mergeCell ref="A21:AN21"/>
    <mergeCell ref="A22:AN22"/>
    <mergeCell ref="A3:AN3"/>
    <mergeCell ref="A6:B10"/>
    <mergeCell ref="AJ6:AL10"/>
    <mergeCell ref="AM6:AN10"/>
    <mergeCell ref="C8:AI9"/>
    <mergeCell ref="C10:AI10"/>
    <mergeCell ref="R6:AI6"/>
    <mergeCell ref="R7:AI7"/>
    <mergeCell ref="A11:B11"/>
    <mergeCell ref="C11:AN11"/>
    <mergeCell ref="A12:B12"/>
    <mergeCell ref="C12:AN12"/>
    <mergeCell ref="A13:H13"/>
    <mergeCell ref="I13:P13"/>
    <mergeCell ref="Q13:AN13"/>
    <mergeCell ref="A16:I17"/>
    <mergeCell ref="J16:S17"/>
    <mergeCell ref="AM27:AN28"/>
    <mergeCell ref="B28:F28"/>
    <mergeCell ref="AC27:AF28"/>
    <mergeCell ref="AG27:AH28"/>
    <mergeCell ref="AI27:AJ28"/>
    <mergeCell ref="AK27:AL28"/>
    <mergeCell ref="A20:AN20"/>
    <mergeCell ref="AC25:AF26"/>
    <mergeCell ref="AG25:AJ25"/>
    <mergeCell ref="AK25:AL26"/>
    <mergeCell ref="AM25:AN26"/>
    <mergeCell ref="S27:T28"/>
    <mergeCell ref="U27:X28"/>
    <mergeCell ref="A27:A28"/>
    <mergeCell ref="B27:F27"/>
    <mergeCell ref="G27:I28"/>
    <mergeCell ref="J27:N28"/>
    <mergeCell ref="O27:P28"/>
    <mergeCell ref="Q27:R28"/>
    <mergeCell ref="A25:A26"/>
    <mergeCell ref="B25:F25"/>
    <mergeCell ref="G25:I26"/>
    <mergeCell ref="J25:N26"/>
    <mergeCell ref="O25:P26"/>
    <mergeCell ref="AQ16:AS16"/>
    <mergeCell ref="AT16:AY16"/>
    <mergeCell ref="A14:H15"/>
    <mergeCell ref="I14:O15"/>
    <mergeCell ref="P14:P15"/>
    <mergeCell ref="Q14:AN15"/>
    <mergeCell ref="AQ15:AS15"/>
    <mergeCell ref="AT15:AY15"/>
    <mergeCell ref="A18:I18"/>
    <mergeCell ref="J18:S19"/>
    <mergeCell ref="T18:AG19"/>
    <mergeCell ref="AH18:AN19"/>
    <mergeCell ref="A19:I19"/>
    <mergeCell ref="T16:AG17"/>
    <mergeCell ref="AH16:AN17"/>
    <mergeCell ref="Q25:R26"/>
    <mergeCell ref="S25:T26"/>
    <mergeCell ref="U25:X26"/>
    <mergeCell ref="B26:F26"/>
    <mergeCell ref="AC29:AF30"/>
    <mergeCell ref="AG29:AH30"/>
    <mergeCell ref="Y25:AB26"/>
    <mergeCell ref="AI29:AJ30"/>
    <mergeCell ref="AK29:AL30"/>
    <mergeCell ref="AM29:AN30"/>
    <mergeCell ref="B32:F32"/>
    <mergeCell ref="A29:A30"/>
    <mergeCell ref="B29:F29"/>
    <mergeCell ref="G29:I30"/>
    <mergeCell ref="J29:N30"/>
    <mergeCell ref="O29:P30"/>
    <mergeCell ref="Q29:R30"/>
    <mergeCell ref="S29:T30"/>
    <mergeCell ref="B30:F30"/>
    <mergeCell ref="A31:A32"/>
    <mergeCell ref="B31:F31"/>
    <mergeCell ref="G31:I32"/>
    <mergeCell ref="J31:N32"/>
    <mergeCell ref="O31:P32"/>
    <mergeCell ref="Q31:R32"/>
    <mergeCell ref="S31:T32"/>
    <mergeCell ref="U31:X32"/>
    <mergeCell ref="U29:X30"/>
    <mergeCell ref="G33:I34"/>
    <mergeCell ref="J33:N34"/>
    <mergeCell ref="O33:P34"/>
    <mergeCell ref="AC31:AF32"/>
    <mergeCell ref="AG31:AH32"/>
    <mergeCell ref="AI31:AJ32"/>
    <mergeCell ref="AK33:AL34"/>
    <mergeCell ref="AK31:AL32"/>
    <mergeCell ref="AM31:AN32"/>
    <mergeCell ref="S35:T36"/>
    <mergeCell ref="U35:X36"/>
    <mergeCell ref="AM33:AN34"/>
    <mergeCell ref="B34:F34"/>
    <mergeCell ref="A35:A36"/>
    <mergeCell ref="B35:F35"/>
    <mergeCell ref="G35:I36"/>
    <mergeCell ref="J35:N36"/>
    <mergeCell ref="O35:P36"/>
    <mergeCell ref="Q35:R36"/>
    <mergeCell ref="Q33:R34"/>
    <mergeCell ref="S33:T34"/>
    <mergeCell ref="U33:X34"/>
    <mergeCell ref="AC33:AF34"/>
    <mergeCell ref="AG33:AH34"/>
    <mergeCell ref="AI33:AJ34"/>
    <mergeCell ref="AM35:AN36"/>
    <mergeCell ref="B36:F36"/>
    <mergeCell ref="AC35:AF36"/>
    <mergeCell ref="AG35:AH36"/>
    <mergeCell ref="AI35:AJ36"/>
    <mergeCell ref="AK35:AL36"/>
    <mergeCell ref="A33:A34"/>
    <mergeCell ref="B33:F33"/>
    <mergeCell ref="AM39:AN40"/>
    <mergeCell ref="B38:F38"/>
    <mergeCell ref="A39:A40"/>
    <mergeCell ref="B39:F39"/>
    <mergeCell ref="G39:I40"/>
    <mergeCell ref="J39:N40"/>
    <mergeCell ref="O39:P40"/>
    <mergeCell ref="Q39:R40"/>
    <mergeCell ref="S39:T40"/>
    <mergeCell ref="U39:X40"/>
    <mergeCell ref="U37:X38"/>
    <mergeCell ref="AC37:AF38"/>
    <mergeCell ref="AG37:AH38"/>
    <mergeCell ref="AI37:AJ38"/>
    <mergeCell ref="AK37:AL38"/>
    <mergeCell ref="AM37:AN38"/>
    <mergeCell ref="B40:F40"/>
    <mergeCell ref="A37:A38"/>
    <mergeCell ref="B37:F37"/>
    <mergeCell ref="G37:I38"/>
    <mergeCell ref="J37:N38"/>
    <mergeCell ref="O37:P38"/>
    <mergeCell ref="Q37:R38"/>
    <mergeCell ref="S37:T38"/>
    <mergeCell ref="AI43:AJ44"/>
    <mergeCell ref="AK43:AL44"/>
    <mergeCell ref="A41:A42"/>
    <mergeCell ref="B41:F41"/>
    <mergeCell ref="G41:I42"/>
    <mergeCell ref="J41:N42"/>
    <mergeCell ref="O41:P42"/>
    <mergeCell ref="AC39:AF40"/>
    <mergeCell ref="AG39:AH40"/>
    <mergeCell ref="AI39:AJ40"/>
    <mergeCell ref="AK41:AL42"/>
    <mergeCell ref="AK39:AL40"/>
    <mergeCell ref="J45:N46"/>
    <mergeCell ref="O45:P46"/>
    <mergeCell ref="Q45:R46"/>
    <mergeCell ref="S45:T46"/>
    <mergeCell ref="S43:T44"/>
    <mergeCell ref="U43:X44"/>
    <mergeCell ref="AM41:AN42"/>
    <mergeCell ref="B42:F42"/>
    <mergeCell ref="A43:A44"/>
    <mergeCell ref="B43:F43"/>
    <mergeCell ref="G43:I44"/>
    <mergeCell ref="J43:N44"/>
    <mergeCell ref="O43:P44"/>
    <mergeCell ref="Q43:R44"/>
    <mergeCell ref="Q41:R42"/>
    <mergeCell ref="S41:T42"/>
    <mergeCell ref="U41:X42"/>
    <mergeCell ref="AC41:AF42"/>
    <mergeCell ref="AG41:AH42"/>
    <mergeCell ref="AI41:AJ42"/>
    <mergeCell ref="AM43:AN44"/>
    <mergeCell ref="B44:F44"/>
    <mergeCell ref="AC43:AF44"/>
    <mergeCell ref="AG43:AH44"/>
    <mergeCell ref="AG47:AH48"/>
    <mergeCell ref="AI47:AJ48"/>
    <mergeCell ref="AK47:AL48"/>
    <mergeCell ref="R61:AC62"/>
    <mergeCell ref="AM47:AN48"/>
    <mergeCell ref="A48:E48"/>
    <mergeCell ref="B46:F46"/>
    <mergeCell ref="A47:F47"/>
    <mergeCell ref="G47:I48"/>
    <mergeCell ref="J47:N48"/>
    <mergeCell ref="O47:P48"/>
    <mergeCell ref="Q47:R48"/>
    <mergeCell ref="S47:T48"/>
    <mergeCell ref="U47:X48"/>
    <mergeCell ref="AC47:AF48"/>
    <mergeCell ref="U45:X46"/>
    <mergeCell ref="AC45:AF46"/>
    <mergeCell ref="AG45:AH46"/>
    <mergeCell ref="AI45:AJ46"/>
    <mergeCell ref="AK45:AL46"/>
    <mergeCell ref="AM45:AN46"/>
    <mergeCell ref="A45:A46"/>
    <mergeCell ref="B45:F45"/>
    <mergeCell ref="G45:I46"/>
    <mergeCell ref="A63:E64"/>
    <mergeCell ref="F63:I64"/>
    <mergeCell ref="J63:M64"/>
    <mergeCell ref="N63:Q64"/>
    <mergeCell ref="R63:AC64"/>
    <mergeCell ref="R65:AC66"/>
    <mergeCell ref="A49:T49"/>
    <mergeCell ref="A61:E62"/>
    <mergeCell ref="F61:I62"/>
    <mergeCell ref="J61:M62"/>
    <mergeCell ref="N61:Q62"/>
    <mergeCell ref="A67:E68"/>
    <mergeCell ref="F67:I68"/>
    <mergeCell ref="J67:M68"/>
    <mergeCell ref="N67:Q68"/>
    <mergeCell ref="R67:AC68"/>
    <mergeCell ref="R69:AC70"/>
    <mergeCell ref="A65:E66"/>
    <mergeCell ref="F65:I66"/>
    <mergeCell ref="J65:M66"/>
    <mergeCell ref="N65:Q66"/>
    <mergeCell ref="A71:E72"/>
    <mergeCell ref="F71:I72"/>
    <mergeCell ref="J71:M72"/>
    <mergeCell ref="N71:Q72"/>
    <mergeCell ref="R71:AC72"/>
    <mergeCell ref="B79:AR79"/>
    <mergeCell ref="A69:E70"/>
    <mergeCell ref="F69:I70"/>
    <mergeCell ref="J69:M70"/>
    <mergeCell ref="N69:Q70"/>
    <mergeCell ref="Y45:AB46"/>
    <mergeCell ref="Y47:AB48"/>
    <mergeCell ref="Y27:AB28"/>
    <mergeCell ref="Y29:AB30"/>
    <mergeCell ref="Y31:AB32"/>
    <mergeCell ref="Y33:AB34"/>
    <mergeCell ref="Y35:AB36"/>
    <mergeCell ref="Y37:AB38"/>
    <mergeCell ref="Y39:AB40"/>
    <mergeCell ref="Y41:AB42"/>
    <mergeCell ref="Y43:AB44"/>
  </mergeCells>
  <phoneticPr fontId="1"/>
  <dataValidations count="5">
    <dataValidation type="list" allowBlank="1" showInputMessage="1" showErrorMessage="1" sqref="AK27:AL46" xr:uid="{00000000-0002-0000-0200-000000000000}">
      <formula1>"加入済,検討"</formula1>
    </dataValidation>
    <dataValidation type="list" allowBlank="1" showInputMessage="1" showErrorMessage="1" sqref="O39:P46" xr:uid="{00000000-0002-0000-0200-000001000000}">
      <formula1>"①燃油,②肥料,③農薬,④被覆資材"</formula1>
    </dataValidation>
    <dataValidation type="list" allowBlank="1" showInputMessage="1" showErrorMessage="1" sqref="AM27:AN46" xr:uid="{00000000-0002-0000-0200-000002000000}">
      <formula1>"無,有"</formula1>
    </dataValidation>
    <dataValidation type="list" allowBlank="1" showInputMessage="1" showErrorMessage="1" sqref="O27:P38 A63:E72" xr:uid="{00000000-0002-0000-0200-000003000000}">
      <formula1>"①燃油,②肥料,③農薬,④内張資材,⑤外張資材"</formula1>
    </dataValidation>
    <dataValidation type="list" allowBlank="1" showInputMessage="1" showErrorMessage="1" sqref="AO27:AO38" xr:uid="{AD559489-5747-4EB9-872A-A0530276FB81}">
      <formula1>"有,無"</formula1>
    </dataValidation>
  </dataValidations>
  <printOptions horizontalCentered="1"/>
  <pageMargins left="0.70866141732283472" right="0.70866141732283472" top="0.74803149606299213" bottom="0.74803149606299213" header="0.31496062992125984" footer="0.31496062992125984"/>
  <pageSetup paperSize="9" scale="51" fitToHeight="0" orientation="portrait" r:id="rId1"/>
  <rowBreaks count="1" manualBreakCount="1">
    <brk id="74" max="4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Y62"/>
  <sheetViews>
    <sheetView view="pageBreakPreview" zoomScale="80" zoomScaleNormal="100" zoomScaleSheetLayoutView="80" workbookViewId="0">
      <selection activeCell="A16" sqref="A16"/>
    </sheetView>
  </sheetViews>
  <sheetFormatPr defaultRowHeight="17.7"/>
  <cols>
    <col min="1" max="1" width="4.5703125" customWidth="1"/>
    <col min="2" max="3" width="22.5703125" customWidth="1"/>
    <col min="4" max="5" width="14.5703125" customWidth="1"/>
    <col min="7" max="7" width="12.5703125" customWidth="1"/>
    <col min="8" max="9" width="14.5703125" customWidth="1"/>
    <col min="11" max="11" width="12.5703125" customWidth="1"/>
    <col min="12" max="12" width="9" style="21"/>
  </cols>
  <sheetData>
    <row r="1" spans="1:13">
      <c r="A1" s="5" t="s">
        <v>88</v>
      </c>
      <c r="B1" s="2"/>
      <c r="C1" s="2"/>
      <c r="D1" s="2"/>
      <c r="E1" s="2"/>
      <c r="F1" s="2"/>
      <c r="G1" s="2"/>
      <c r="H1" s="2"/>
      <c r="I1" s="2"/>
      <c r="J1" s="2"/>
      <c r="K1" s="2"/>
      <c r="L1" s="4"/>
    </row>
    <row r="2" spans="1:13" ht="12.75" customHeight="1">
      <c r="A2" s="2"/>
      <c r="B2" s="2"/>
      <c r="C2" s="2"/>
      <c r="D2" s="2"/>
      <c r="E2" s="2"/>
      <c r="F2" s="2"/>
      <c r="G2" s="2"/>
      <c r="H2" s="2"/>
      <c r="I2" s="2"/>
      <c r="J2" s="2"/>
      <c r="K2" s="2"/>
      <c r="L2" s="4"/>
    </row>
    <row r="3" spans="1:13" s="12" customFormat="1" ht="36.75" customHeight="1" thickBot="1">
      <c r="A3" s="310" t="s">
        <v>30</v>
      </c>
      <c r="B3" s="310" t="s">
        <v>31</v>
      </c>
      <c r="C3" s="310" t="s">
        <v>80</v>
      </c>
      <c r="D3" s="312" t="s">
        <v>32</v>
      </c>
      <c r="E3" s="313"/>
      <c r="F3" s="313"/>
      <c r="G3" s="314"/>
      <c r="H3" s="312" t="s">
        <v>33</v>
      </c>
      <c r="I3" s="313"/>
      <c r="J3" s="313"/>
      <c r="K3" s="314"/>
      <c r="L3" s="315" t="s">
        <v>101</v>
      </c>
    </row>
    <row r="4" spans="1:13" ht="36.75" customHeight="1">
      <c r="A4" s="311"/>
      <c r="B4" s="311"/>
      <c r="C4" s="311"/>
      <c r="D4" s="13" t="s">
        <v>34</v>
      </c>
      <c r="E4" s="14" t="s">
        <v>90</v>
      </c>
      <c r="F4" s="15" t="s">
        <v>35</v>
      </c>
      <c r="G4" s="16" t="s">
        <v>36</v>
      </c>
      <c r="H4" s="17" t="s">
        <v>34</v>
      </c>
      <c r="I4" s="14" t="s">
        <v>91</v>
      </c>
      <c r="J4" s="15" t="s">
        <v>37</v>
      </c>
      <c r="K4" s="16" t="s">
        <v>38</v>
      </c>
      <c r="L4" s="316"/>
      <c r="M4" s="14" t="s">
        <v>128</v>
      </c>
    </row>
    <row r="5" spans="1:13">
      <c r="A5" s="18"/>
      <c r="B5" s="23" t="s">
        <v>70</v>
      </c>
      <c r="C5" s="26" t="s">
        <v>81</v>
      </c>
      <c r="D5" s="18" t="s">
        <v>69</v>
      </c>
      <c r="E5" s="18">
        <v>60</v>
      </c>
      <c r="F5" s="19">
        <v>1</v>
      </c>
      <c r="G5" s="24">
        <f>IFERROR(E5/F5,"")</f>
        <v>60</v>
      </c>
      <c r="H5" s="20" t="s">
        <v>68</v>
      </c>
      <c r="I5" s="18">
        <v>260</v>
      </c>
      <c r="J5" s="19">
        <v>5</v>
      </c>
      <c r="K5" s="24">
        <f>IFERROR(I5/J5,"")</f>
        <v>52</v>
      </c>
      <c r="L5" s="22" t="str">
        <f>IFERROR(IF(OR(AND(C5="④内張資材",K5&lt;=G5*0.9,J5&gt;=5),AND(C5="⑤外張資材",K5&lt;=G5*0.9,J5&gt;=8)),"○","×"),"")</f>
        <v>○</v>
      </c>
      <c r="M5" s="43">
        <f>(K5-G5)/G5</f>
        <v>-0.13333333333333333</v>
      </c>
    </row>
    <row r="6" spans="1:13">
      <c r="A6" s="18"/>
      <c r="B6" s="18"/>
      <c r="C6" s="26"/>
      <c r="D6" s="18"/>
      <c r="E6" s="18"/>
      <c r="F6" s="19"/>
      <c r="G6" s="24" t="str">
        <f t="shared" ref="G6:G14" si="0">IFERROR(E6/F6,"")</f>
        <v/>
      </c>
      <c r="H6" s="20"/>
      <c r="I6" s="18"/>
      <c r="J6" s="19"/>
      <c r="K6" s="24" t="str">
        <f t="shared" ref="K6:K14" si="1">IFERROR(I6/J6,"")</f>
        <v/>
      </c>
      <c r="L6" s="22" t="str">
        <f t="shared" ref="L6:L14" si="2">IFERROR(IF(OR(AND(C6="④内張資材",K6&lt;=G6*0.9,J6&gt;=5),AND(C6="⑤外張資材",K6&lt;=G6*0.9,J6&gt;=8)),"○","×"),"")</f>
        <v/>
      </c>
      <c r="M6" s="36"/>
    </row>
    <row r="7" spans="1:13">
      <c r="A7" s="18"/>
      <c r="B7" s="18"/>
      <c r="C7" s="26"/>
      <c r="D7" s="18"/>
      <c r="E7" s="18"/>
      <c r="F7" s="19"/>
      <c r="G7" s="24" t="str">
        <f t="shared" si="0"/>
        <v/>
      </c>
      <c r="H7" s="20"/>
      <c r="I7" s="18"/>
      <c r="J7" s="19"/>
      <c r="K7" s="24" t="str">
        <f>IFERROR(I7/J7,"")</f>
        <v/>
      </c>
      <c r="L7" s="22" t="str">
        <f t="shared" si="2"/>
        <v/>
      </c>
      <c r="M7" s="36"/>
    </row>
    <row r="8" spans="1:13">
      <c r="A8" s="18"/>
      <c r="B8" s="18"/>
      <c r="C8" s="26"/>
      <c r="D8" s="18"/>
      <c r="E8" s="18"/>
      <c r="F8" s="19"/>
      <c r="G8" s="24" t="str">
        <f t="shared" si="0"/>
        <v/>
      </c>
      <c r="H8" s="20"/>
      <c r="I8" s="18"/>
      <c r="J8" s="19"/>
      <c r="K8" s="24" t="str">
        <f t="shared" si="1"/>
        <v/>
      </c>
      <c r="L8" s="22" t="str">
        <f t="shared" si="2"/>
        <v/>
      </c>
      <c r="M8" s="36"/>
    </row>
    <row r="9" spans="1:13">
      <c r="A9" s="18"/>
      <c r="B9" s="18"/>
      <c r="C9" s="26"/>
      <c r="D9" s="18"/>
      <c r="E9" s="18"/>
      <c r="F9" s="19"/>
      <c r="G9" s="24" t="str">
        <f t="shared" si="0"/>
        <v/>
      </c>
      <c r="H9" s="20"/>
      <c r="I9" s="18"/>
      <c r="J9" s="19"/>
      <c r="K9" s="24" t="str">
        <f t="shared" si="1"/>
        <v/>
      </c>
      <c r="L9" s="22" t="str">
        <f t="shared" si="2"/>
        <v/>
      </c>
      <c r="M9" s="36"/>
    </row>
    <row r="10" spans="1:13">
      <c r="A10" s="18"/>
      <c r="B10" s="18"/>
      <c r="C10" s="26"/>
      <c r="D10" s="18"/>
      <c r="E10" s="18"/>
      <c r="F10" s="19"/>
      <c r="G10" s="24" t="str">
        <f t="shared" si="0"/>
        <v/>
      </c>
      <c r="H10" s="20"/>
      <c r="I10" s="18"/>
      <c r="J10" s="19"/>
      <c r="K10" s="24" t="str">
        <f t="shared" si="1"/>
        <v/>
      </c>
      <c r="L10" s="22" t="str">
        <f t="shared" si="2"/>
        <v/>
      </c>
      <c r="M10" s="36"/>
    </row>
    <row r="11" spans="1:13">
      <c r="A11" s="18"/>
      <c r="B11" s="18"/>
      <c r="C11" s="26"/>
      <c r="D11" s="18"/>
      <c r="E11" s="18"/>
      <c r="F11" s="19"/>
      <c r="G11" s="24" t="str">
        <f t="shared" si="0"/>
        <v/>
      </c>
      <c r="H11" s="20"/>
      <c r="I11" s="18"/>
      <c r="J11" s="19"/>
      <c r="K11" s="24" t="str">
        <f t="shared" si="1"/>
        <v/>
      </c>
      <c r="L11" s="22" t="str">
        <f t="shared" si="2"/>
        <v/>
      </c>
      <c r="M11" s="36"/>
    </row>
    <row r="12" spans="1:13">
      <c r="A12" s="18"/>
      <c r="B12" s="18"/>
      <c r="C12" s="26"/>
      <c r="D12" s="18"/>
      <c r="E12" s="18"/>
      <c r="F12" s="19"/>
      <c r="G12" s="24" t="str">
        <f t="shared" si="0"/>
        <v/>
      </c>
      <c r="H12" s="20"/>
      <c r="I12" s="18"/>
      <c r="J12" s="19"/>
      <c r="K12" s="24" t="str">
        <f t="shared" si="1"/>
        <v/>
      </c>
      <c r="L12" s="22" t="str">
        <f t="shared" si="2"/>
        <v/>
      </c>
      <c r="M12" s="36"/>
    </row>
    <row r="13" spans="1:13">
      <c r="A13" s="18"/>
      <c r="B13" s="18"/>
      <c r="C13" s="26"/>
      <c r="D13" s="18"/>
      <c r="E13" s="18"/>
      <c r="F13" s="19"/>
      <c r="G13" s="24" t="str">
        <f t="shared" si="0"/>
        <v/>
      </c>
      <c r="H13" s="20"/>
      <c r="I13" s="18"/>
      <c r="J13" s="19"/>
      <c r="K13" s="24" t="str">
        <f t="shared" si="1"/>
        <v/>
      </c>
      <c r="L13" s="22" t="str">
        <f t="shared" si="2"/>
        <v/>
      </c>
      <c r="M13" s="36"/>
    </row>
    <row r="14" spans="1:13" ht="18" thickBot="1">
      <c r="A14" s="18"/>
      <c r="B14" s="18"/>
      <c r="C14" s="27"/>
      <c r="D14" s="18"/>
      <c r="E14" s="18"/>
      <c r="F14" s="19"/>
      <c r="G14" s="25" t="str">
        <f t="shared" si="0"/>
        <v/>
      </c>
      <c r="H14" s="20"/>
      <c r="I14" s="18"/>
      <c r="J14" s="19"/>
      <c r="K14" s="25" t="str">
        <f t="shared" si="1"/>
        <v/>
      </c>
      <c r="L14" s="22" t="str">
        <f t="shared" si="2"/>
        <v/>
      </c>
      <c r="M14" s="36"/>
    </row>
    <row r="15" spans="1:13">
      <c r="A15" s="2" t="s">
        <v>134</v>
      </c>
      <c r="B15" s="2"/>
      <c r="C15" s="2"/>
      <c r="D15" s="2"/>
      <c r="E15" s="2"/>
      <c r="F15" s="2"/>
      <c r="G15" s="2"/>
      <c r="H15" s="2"/>
      <c r="I15" s="2"/>
      <c r="J15" s="4" t="s">
        <v>89</v>
      </c>
      <c r="K15" s="2"/>
      <c r="L15" s="4"/>
    </row>
    <row r="16" spans="1:13">
      <c r="A16" t="s">
        <v>135</v>
      </c>
    </row>
    <row r="53" spans="18:25">
      <c r="R53" s="30"/>
      <c r="S53" s="30"/>
      <c r="T53" s="30"/>
      <c r="U53" s="30"/>
      <c r="V53" s="30"/>
      <c r="W53" s="30"/>
      <c r="X53" s="30"/>
      <c r="Y53" s="30"/>
    </row>
    <row r="54" spans="18:25">
      <c r="R54" s="30"/>
      <c r="S54" s="30"/>
      <c r="T54" s="30"/>
      <c r="U54" s="30"/>
      <c r="V54" s="30"/>
      <c r="W54" s="30"/>
      <c r="X54" s="30"/>
      <c r="Y54" s="30"/>
    </row>
    <row r="55" spans="18:25">
      <c r="R55" s="30"/>
      <c r="S55" s="30"/>
      <c r="T55" s="30"/>
      <c r="U55" s="30"/>
      <c r="V55" s="30"/>
      <c r="W55" s="30"/>
      <c r="X55" s="30"/>
      <c r="Y55" s="30"/>
    </row>
    <row r="56" spans="18:25">
      <c r="R56" s="30"/>
      <c r="S56" s="30"/>
      <c r="T56" s="30"/>
      <c r="U56" s="30"/>
      <c r="V56" s="30"/>
      <c r="W56" s="30"/>
      <c r="X56" s="30"/>
      <c r="Y56" s="30"/>
    </row>
    <row r="57" spans="18:25">
      <c r="R57" s="30"/>
      <c r="S57" s="30"/>
      <c r="T57" s="30"/>
      <c r="U57" s="30"/>
      <c r="V57" s="30"/>
      <c r="W57" s="30"/>
      <c r="X57" s="30"/>
      <c r="Y57" s="30"/>
    </row>
    <row r="58" spans="18:25">
      <c r="R58" s="30"/>
      <c r="S58" s="30"/>
      <c r="T58" s="30"/>
      <c r="U58" s="30"/>
      <c r="V58" s="30"/>
      <c r="W58" s="30"/>
      <c r="X58" s="30"/>
      <c r="Y58" s="30"/>
    </row>
    <row r="59" spans="18:25">
      <c r="R59" s="30"/>
      <c r="S59" s="30"/>
      <c r="T59" s="30"/>
      <c r="U59" s="30"/>
      <c r="V59" s="30"/>
      <c r="W59" s="30"/>
      <c r="X59" s="30"/>
      <c r="Y59" s="30"/>
    </row>
    <row r="60" spans="18:25">
      <c r="R60" s="30"/>
      <c r="S60" s="30"/>
      <c r="T60" s="30"/>
      <c r="U60" s="30"/>
      <c r="V60" s="30"/>
      <c r="W60" s="30"/>
      <c r="X60" s="30"/>
      <c r="Y60" s="30"/>
    </row>
    <row r="61" spans="18:25">
      <c r="R61" s="30"/>
      <c r="S61" s="30"/>
      <c r="T61" s="30"/>
      <c r="U61" s="30"/>
      <c r="V61" s="30"/>
      <c r="W61" s="30"/>
      <c r="X61" s="30"/>
      <c r="Y61" s="30"/>
    </row>
    <row r="62" spans="18:25">
      <c r="R62" s="30"/>
      <c r="S62" s="30"/>
      <c r="T62" s="30"/>
      <c r="U62" s="30"/>
      <c r="V62" s="30"/>
      <c r="W62" s="30"/>
      <c r="X62" s="30"/>
      <c r="Y62" s="30"/>
    </row>
  </sheetData>
  <mergeCells count="6">
    <mergeCell ref="A3:A4"/>
    <mergeCell ref="B3:B4"/>
    <mergeCell ref="D3:G3"/>
    <mergeCell ref="H3:K3"/>
    <mergeCell ref="L3:L4"/>
    <mergeCell ref="C3:C4"/>
  </mergeCells>
  <phoneticPr fontId="1"/>
  <conditionalFormatting sqref="J5:J14">
    <cfRule type="cellIs" dxfId="2" priority="2" operator="between">
      <formula>1</formula>
      <formula>4.99</formula>
    </cfRule>
  </conditionalFormatting>
  <conditionalFormatting sqref="L5:L14">
    <cfRule type="cellIs" dxfId="1" priority="1" operator="equal">
      <formula>"×"</formula>
    </cfRule>
  </conditionalFormatting>
  <dataValidations count="1">
    <dataValidation type="list" allowBlank="1" showInputMessage="1" showErrorMessage="1" sqref="C5:C14" xr:uid="{00000000-0002-0000-0100-000000000000}">
      <formula1>"④内張資材,⑤外張資材"</formula1>
    </dataValidation>
  </dataValidations>
  <pageMargins left="0.7" right="0.7" top="0.75" bottom="0.75" header="0.3" footer="0.3"/>
  <pageSetup paperSize="9" scale="7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EF5AA-A7D2-4CFD-AFCC-FD49867FBAAC}">
  <dimension ref="A1:K17"/>
  <sheetViews>
    <sheetView tabSelected="1" view="pageBreakPreview" zoomScale="60" zoomScaleNormal="100" workbookViewId="0">
      <selection activeCell="M4" sqref="M4"/>
    </sheetView>
  </sheetViews>
  <sheetFormatPr defaultRowHeight="17.7"/>
  <cols>
    <col min="3" max="3" width="20.33203125" customWidth="1"/>
    <col min="8" max="8" width="15.76171875" customWidth="1"/>
  </cols>
  <sheetData>
    <row r="1" spans="1:11">
      <c r="A1" s="46" t="s">
        <v>109</v>
      </c>
      <c r="B1" s="46"/>
      <c r="C1" s="46"/>
      <c r="D1" s="46"/>
      <c r="E1" s="46"/>
      <c r="F1" s="46"/>
      <c r="G1" s="46"/>
      <c r="H1" s="46"/>
      <c r="I1" s="5"/>
      <c r="J1" s="5"/>
      <c r="K1" s="2"/>
    </row>
    <row r="2" spans="1:11">
      <c r="A2" s="46"/>
      <c r="B2" s="46"/>
      <c r="C2" s="46"/>
      <c r="D2" s="46"/>
      <c r="E2" s="46"/>
      <c r="F2" s="46"/>
      <c r="G2" s="46"/>
      <c r="H2" s="46"/>
      <c r="I2" s="5"/>
      <c r="J2" s="5"/>
      <c r="K2" s="2"/>
    </row>
    <row r="3" spans="1:11">
      <c r="A3" s="317" t="s">
        <v>110</v>
      </c>
      <c r="B3" s="318"/>
      <c r="C3" s="318"/>
      <c r="D3" s="319" t="s">
        <v>111</v>
      </c>
      <c r="E3" s="320"/>
      <c r="F3" s="320"/>
      <c r="G3" s="321"/>
      <c r="H3" s="47"/>
      <c r="I3" s="3"/>
      <c r="J3" s="3"/>
      <c r="K3" s="2"/>
    </row>
    <row r="4" spans="1:11" ht="41.5" customHeight="1">
      <c r="A4" s="322" t="s">
        <v>112</v>
      </c>
      <c r="B4" s="322"/>
      <c r="C4" s="322"/>
      <c r="D4" s="322"/>
      <c r="E4" s="322"/>
      <c r="F4" s="322"/>
      <c r="G4" s="322"/>
      <c r="H4" s="322"/>
      <c r="I4" s="322"/>
      <c r="J4" s="322"/>
      <c r="K4" s="2"/>
    </row>
    <row r="5" spans="1:11">
      <c r="A5" s="49"/>
      <c r="B5" s="49"/>
      <c r="C5" s="49"/>
      <c r="D5" s="49"/>
      <c r="E5" s="49"/>
      <c r="F5" s="49"/>
      <c r="G5" s="49"/>
      <c r="H5" s="49"/>
      <c r="I5" s="49"/>
      <c r="J5" s="49"/>
      <c r="K5" s="2"/>
    </row>
    <row r="6" spans="1:11">
      <c r="A6" s="317" t="s">
        <v>113</v>
      </c>
      <c r="B6" s="318"/>
      <c r="C6" s="318"/>
      <c r="D6" s="46"/>
      <c r="E6" s="46"/>
      <c r="F6" s="46"/>
      <c r="G6" s="46"/>
      <c r="H6" s="46"/>
      <c r="I6" s="5"/>
      <c r="J6" s="5"/>
      <c r="K6" s="2"/>
    </row>
    <row r="7" spans="1:11">
      <c r="A7" s="323" t="s">
        <v>114</v>
      </c>
      <c r="B7" s="323" t="s">
        <v>31</v>
      </c>
      <c r="C7" s="325" t="s">
        <v>115</v>
      </c>
      <c r="D7" s="327" t="s">
        <v>116</v>
      </c>
      <c r="E7" s="328"/>
      <c r="F7" s="327" t="s">
        <v>117</v>
      </c>
      <c r="G7" s="328"/>
      <c r="H7" s="323" t="s">
        <v>118</v>
      </c>
      <c r="I7" s="331"/>
      <c r="J7" s="331"/>
      <c r="K7" s="167" t="s">
        <v>129</v>
      </c>
    </row>
    <row r="8" spans="1:11">
      <c r="A8" s="324"/>
      <c r="B8" s="324"/>
      <c r="C8" s="326"/>
      <c r="D8" s="329"/>
      <c r="E8" s="330"/>
      <c r="F8" s="329"/>
      <c r="G8" s="330"/>
      <c r="H8" s="41"/>
      <c r="I8" s="31" t="s">
        <v>119</v>
      </c>
      <c r="J8" s="31" t="s">
        <v>120</v>
      </c>
      <c r="K8" s="171"/>
    </row>
    <row r="9" spans="1:11">
      <c r="A9" s="50"/>
      <c r="B9" s="51"/>
      <c r="C9" s="52" t="s">
        <v>121</v>
      </c>
      <c r="D9" s="53"/>
      <c r="E9" s="54">
        <v>0</v>
      </c>
      <c r="F9" s="55"/>
      <c r="G9" s="54">
        <v>0</v>
      </c>
      <c r="H9" s="40" t="s">
        <v>122</v>
      </c>
      <c r="I9" s="56"/>
      <c r="J9" s="56"/>
      <c r="K9" s="18" t="e">
        <f>J9/I9*100</f>
        <v>#DIV/0!</v>
      </c>
    </row>
    <row r="10" spans="1:11">
      <c r="A10" s="50"/>
      <c r="B10" s="51"/>
      <c r="C10" s="52"/>
      <c r="D10" s="53"/>
      <c r="E10" s="54"/>
      <c r="F10" s="55"/>
      <c r="G10" s="54"/>
      <c r="H10" s="40"/>
      <c r="I10" s="56"/>
      <c r="J10" s="56"/>
      <c r="K10" s="18" t="e">
        <f t="shared" ref="K10:K15" si="0">J10/I10*100</f>
        <v>#DIV/0!</v>
      </c>
    </row>
    <row r="11" spans="1:11">
      <c r="A11" s="50"/>
      <c r="B11" s="51"/>
      <c r="C11" s="52"/>
      <c r="D11" s="53"/>
      <c r="E11" s="54"/>
      <c r="F11" s="55"/>
      <c r="G11" s="54"/>
      <c r="H11" s="40"/>
      <c r="I11" s="56"/>
      <c r="J11" s="56"/>
      <c r="K11" s="18" t="e">
        <f t="shared" si="0"/>
        <v>#DIV/0!</v>
      </c>
    </row>
    <row r="12" spans="1:11">
      <c r="A12" s="50"/>
      <c r="B12" s="51"/>
      <c r="C12" s="52"/>
      <c r="D12" s="53"/>
      <c r="E12" s="54"/>
      <c r="F12" s="55"/>
      <c r="G12" s="54"/>
      <c r="H12" s="40"/>
      <c r="I12" s="56"/>
      <c r="J12" s="56"/>
      <c r="K12" s="18" t="e">
        <f t="shared" si="0"/>
        <v>#DIV/0!</v>
      </c>
    </row>
    <row r="13" spans="1:11">
      <c r="A13" s="50"/>
      <c r="B13" s="51"/>
      <c r="C13" s="52"/>
      <c r="D13" s="53"/>
      <c r="E13" s="54"/>
      <c r="F13" s="55"/>
      <c r="G13" s="54"/>
      <c r="H13" s="40"/>
      <c r="I13" s="56"/>
      <c r="J13" s="56"/>
      <c r="K13" s="18" t="e">
        <f t="shared" si="0"/>
        <v>#DIV/0!</v>
      </c>
    </row>
    <row r="14" spans="1:11">
      <c r="A14" s="50"/>
      <c r="B14" s="51"/>
      <c r="C14" s="52"/>
      <c r="D14" s="53"/>
      <c r="E14" s="54"/>
      <c r="F14" s="55"/>
      <c r="G14" s="54"/>
      <c r="H14" s="40"/>
      <c r="I14" s="56"/>
      <c r="J14" s="56"/>
      <c r="K14" s="18" t="e">
        <f t="shared" si="0"/>
        <v>#DIV/0!</v>
      </c>
    </row>
    <row r="15" spans="1:11">
      <c r="A15" s="50"/>
      <c r="B15" s="51"/>
      <c r="C15" s="52"/>
      <c r="D15" s="53"/>
      <c r="E15" s="54"/>
      <c r="F15" s="55"/>
      <c r="G15" s="54"/>
      <c r="H15" s="40"/>
      <c r="I15" s="56"/>
      <c r="J15" s="56"/>
      <c r="K15" s="18" t="e">
        <f t="shared" si="0"/>
        <v>#DIV/0!</v>
      </c>
    </row>
    <row r="16" spans="1:11">
      <c r="A16" s="2"/>
      <c r="B16" s="2"/>
      <c r="C16" s="2"/>
      <c r="D16" s="2"/>
      <c r="E16" s="2"/>
      <c r="F16" s="2"/>
      <c r="G16" s="2"/>
      <c r="H16" s="2"/>
      <c r="I16" s="2"/>
      <c r="J16" s="2"/>
      <c r="K16" s="2"/>
    </row>
    <row r="17" spans="1:1" ht="18.3">
      <c r="A17" s="44" t="s">
        <v>136</v>
      </c>
    </row>
  </sheetData>
  <mergeCells count="11">
    <mergeCell ref="K7:K8"/>
    <mergeCell ref="A3:C3"/>
    <mergeCell ref="D3:G3"/>
    <mergeCell ref="A4:J4"/>
    <mergeCell ref="A6:C6"/>
    <mergeCell ref="A7:A8"/>
    <mergeCell ref="B7:B8"/>
    <mergeCell ref="C7:C8"/>
    <mergeCell ref="D7:E8"/>
    <mergeCell ref="F7:G8"/>
    <mergeCell ref="H7:J7"/>
  </mergeCells>
  <phoneticPr fontId="1"/>
  <pageMargins left="0.7" right="0.7" top="0.75" bottom="0.75" header="0.3" footer="0.3"/>
  <pageSetup paperSize="9" scale="7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64EAF-506F-45C0-9E38-3A1325DF65B7}">
  <sheetPr>
    <pageSetUpPr fitToPage="1"/>
  </sheetPr>
  <dimension ref="A1:AU23"/>
  <sheetViews>
    <sheetView view="pageBreakPreview" zoomScaleNormal="100" zoomScaleSheetLayoutView="100" workbookViewId="0">
      <selection activeCell="A13" sqref="A13"/>
    </sheetView>
  </sheetViews>
  <sheetFormatPr defaultColWidth="9" defaultRowHeight="12.9"/>
  <cols>
    <col min="1" max="1" width="7" style="39" customWidth="1"/>
    <col min="2" max="2" width="12.234375" style="39" customWidth="1"/>
    <col min="3" max="3" width="19.47265625" style="39" customWidth="1"/>
    <col min="4" max="4" width="16.80859375" style="39" customWidth="1"/>
    <col min="5" max="5" width="13.5703125" style="39" customWidth="1"/>
    <col min="6" max="6" width="15.5703125" style="39" customWidth="1"/>
    <col min="7" max="7" width="12.5703125" style="39" bestFit="1" customWidth="1"/>
    <col min="8" max="8" width="14.33203125" style="39" customWidth="1"/>
    <col min="9" max="16384" width="9" style="39"/>
  </cols>
  <sheetData>
    <row r="1" spans="1:47" s="34" customFormat="1" ht="14.1">
      <c r="A1" s="46" t="s">
        <v>109</v>
      </c>
      <c r="B1" s="46"/>
      <c r="C1" s="46"/>
      <c r="D1" s="46"/>
      <c r="E1" s="46"/>
      <c r="F1" s="46"/>
      <c r="G1" s="46"/>
      <c r="H1" s="46"/>
      <c r="I1" s="5"/>
      <c r="J1" s="5"/>
      <c r="K1" s="5"/>
    </row>
    <row r="2" spans="1:47" s="34" customFormat="1" ht="14.1">
      <c r="A2" s="46"/>
      <c r="B2" s="46"/>
      <c r="C2" s="46"/>
      <c r="D2" s="46"/>
      <c r="E2" s="46"/>
      <c r="F2" s="46"/>
      <c r="G2" s="46"/>
      <c r="H2" s="46"/>
      <c r="I2" s="5"/>
      <c r="J2" s="5"/>
      <c r="K2" s="5"/>
    </row>
    <row r="3" spans="1:47" s="35" customFormat="1" ht="18" customHeight="1">
      <c r="A3" s="317" t="s">
        <v>110</v>
      </c>
      <c r="B3" s="318"/>
      <c r="C3" s="318"/>
      <c r="D3" s="319" t="s">
        <v>56</v>
      </c>
      <c r="E3" s="320"/>
      <c r="F3" s="320"/>
      <c r="G3" s="321"/>
      <c r="H3" s="47"/>
      <c r="I3" s="3"/>
      <c r="J3" s="3"/>
      <c r="K3" s="3"/>
    </row>
    <row r="4" spans="1:47" s="34" customFormat="1" ht="60.75" customHeight="1">
      <c r="A4" s="332"/>
      <c r="B4" s="332"/>
      <c r="C4" s="332"/>
      <c r="D4" s="332"/>
      <c r="E4" s="332"/>
      <c r="F4" s="332"/>
      <c r="G4" s="332"/>
      <c r="H4" s="332"/>
      <c r="I4" s="332"/>
      <c r="J4" s="332"/>
      <c r="K4" s="48"/>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row>
    <row r="5" spans="1:47" s="34" customFormat="1" ht="18" customHeight="1">
      <c r="A5" s="49"/>
      <c r="B5" s="49"/>
      <c r="C5" s="49"/>
      <c r="D5" s="49"/>
      <c r="E5" s="49"/>
      <c r="F5" s="49"/>
      <c r="G5" s="49"/>
      <c r="H5" s="49"/>
      <c r="I5" s="49"/>
      <c r="J5" s="49"/>
      <c r="K5" s="48"/>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row>
    <row r="6" spans="1:47" s="34" customFormat="1" ht="18" customHeight="1">
      <c r="A6" s="317" t="s">
        <v>113</v>
      </c>
      <c r="B6" s="318"/>
      <c r="C6" s="318"/>
      <c r="D6" s="46"/>
      <c r="E6" s="46"/>
      <c r="F6" s="46"/>
      <c r="G6" s="46"/>
      <c r="H6" s="46"/>
      <c r="I6" s="5"/>
      <c r="J6" s="5"/>
      <c r="K6" s="5"/>
    </row>
    <row r="7" spans="1:47" s="34" customFormat="1" ht="23.25" customHeight="1">
      <c r="A7" s="323" t="s">
        <v>114</v>
      </c>
      <c r="B7" s="323" t="s">
        <v>31</v>
      </c>
      <c r="C7" s="325" t="s">
        <v>115</v>
      </c>
      <c r="D7" s="327" t="s">
        <v>116</v>
      </c>
      <c r="E7" s="328"/>
      <c r="F7" s="327" t="s">
        <v>117</v>
      </c>
      <c r="G7" s="328"/>
      <c r="H7" s="323" t="s">
        <v>118</v>
      </c>
      <c r="I7" s="331"/>
      <c r="J7" s="331"/>
      <c r="K7" s="67" t="s">
        <v>130</v>
      </c>
    </row>
    <row r="8" spans="1:47" s="34" customFormat="1" ht="17.25" customHeight="1">
      <c r="A8" s="324"/>
      <c r="B8" s="324"/>
      <c r="C8" s="326"/>
      <c r="D8" s="329"/>
      <c r="E8" s="330"/>
      <c r="F8" s="329"/>
      <c r="G8" s="330"/>
      <c r="H8" s="41"/>
      <c r="I8" s="31" t="s">
        <v>119</v>
      </c>
      <c r="J8" s="31" t="s">
        <v>120</v>
      </c>
      <c r="K8" s="67"/>
    </row>
    <row r="9" spans="1:47" s="34" customFormat="1" ht="18" customHeight="1">
      <c r="A9" s="50"/>
      <c r="B9" s="51"/>
      <c r="C9" s="52" t="s">
        <v>121</v>
      </c>
      <c r="D9" s="53"/>
      <c r="E9" s="54">
        <v>0</v>
      </c>
      <c r="F9" s="55"/>
      <c r="G9" s="54">
        <v>0</v>
      </c>
      <c r="H9" s="40" t="s">
        <v>122</v>
      </c>
      <c r="I9" s="56"/>
      <c r="J9" s="56"/>
      <c r="K9" s="57" t="e">
        <f>(J9-I9)/I9</f>
        <v>#DIV/0!</v>
      </c>
    </row>
    <row r="10" spans="1:47" s="34" customFormat="1" ht="18" customHeight="1">
      <c r="A10" s="50"/>
      <c r="B10" s="51"/>
      <c r="C10" s="52" t="s">
        <v>121</v>
      </c>
      <c r="D10" s="53"/>
      <c r="E10" s="54">
        <v>0</v>
      </c>
      <c r="F10" s="55"/>
      <c r="G10" s="54">
        <v>0</v>
      </c>
      <c r="H10" s="40" t="s">
        <v>122</v>
      </c>
      <c r="I10" s="56"/>
      <c r="J10" s="56"/>
      <c r="K10" s="57" t="e">
        <f t="shared" ref="K10:K11" si="0">(J10-I10)/I10</f>
        <v>#DIV/0!</v>
      </c>
    </row>
    <row r="11" spans="1:47" s="34" customFormat="1" ht="18" customHeight="1">
      <c r="A11" s="50"/>
      <c r="B11" s="51"/>
      <c r="C11" s="52" t="s">
        <v>121</v>
      </c>
      <c r="D11" s="53"/>
      <c r="E11" s="54">
        <v>0</v>
      </c>
      <c r="F11" s="55"/>
      <c r="G11" s="54">
        <v>0</v>
      </c>
      <c r="H11" s="40" t="s">
        <v>122</v>
      </c>
      <c r="I11" s="56"/>
      <c r="J11" s="56"/>
      <c r="K11" s="57" t="e">
        <f t="shared" si="0"/>
        <v>#DIV/0!</v>
      </c>
    </row>
    <row r="12" spans="1:47" s="34" customFormat="1" ht="18" customHeight="1"/>
    <row r="13" spans="1:47" s="34" customFormat="1" ht="18" customHeight="1">
      <c r="A13" s="45" t="s">
        <v>136</v>
      </c>
    </row>
    <row r="14" spans="1:47" s="34" customFormat="1" ht="18" customHeight="1"/>
    <row r="15" spans="1:47" s="34" customFormat="1" ht="14.1"/>
    <row r="22" s="38" customFormat="1"/>
    <row r="23" s="38" customFormat="1"/>
  </sheetData>
  <mergeCells count="11">
    <mergeCell ref="K7:K8"/>
    <mergeCell ref="A3:C3"/>
    <mergeCell ref="D3:G3"/>
    <mergeCell ref="A4:J4"/>
    <mergeCell ref="A6:C6"/>
    <mergeCell ref="A7:A8"/>
    <mergeCell ref="B7:B8"/>
    <mergeCell ref="C7:C8"/>
    <mergeCell ref="D7:E8"/>
    <mergeCell ref="F7:G8"/>
    <mergeCell ref="H7:J7"/>
  </mergeCells>
  <phoneticPr fontId="1"/>
  <pageMargins left="0.7" right="0.7" top="0.75" bottom="0.75" header="0.3" footer="0.3"/>
  <pageSetup paperSize="9" scale="87"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09925-95E8-457F-9106-17ED0C881064}">
  <dimension ref="A1:AV13"/>
  <sheetViews>
    <sheetView view="pageBreakPreview" zoomScaleNormal="100" zoomScaleSheetLayoutView="100" workbookViewId="0">
      <selection activeCell="J36" sqref="J36"/>
    </sheetView>
  </sheetViews>
  <sheetFormatPr defaultColWidth="9" defaultRowHeight="12.9"/>
  <cols>
    <col min="1" max="1" width="7" style="39" customWidth="1"/>
    <col min="2" max="2" width="12.234375" style="39" customWidth="1"/>
    <col min="3" max="4" width="11.5703125" style="39" customWidth="1"/>
    <col min="5" max="8" width="10.09375" style="39" customWidth="1"/>
    <col min="9" max="9" width="14.33203125" style="39" customWidth="1"/>
    <col min="10" max="11" width="10.80859375" style="39" customWidth="1"/>
    <col min="12" max="16384" width="9" style="39"/>
  </cols>
  <sheetData>
    <row r="1" spans="1:48" s="34" customFormat="1" ht="14.1">
      <c r="A1" s="46" t="s">
        <v>109</v>
      </c>
      <c r="B1" s="46"/>
      <c r="C1" s="46"/>
      <c r="D1" s="46"/>
      <c r="E1" s="46"/>
      <c r="F1" s="46"/>
      <c r="G1" s="46"/>
      <c r="H1" s="46"/>
      <c r="I1" s="46"/>
      <c r="J1" s="5"/>
      <c r="K1" s="5"/>
      <c r="L1" s="5"/>
    </row>
    <row r="2" spans="1:48" s="34" customFormat="1" ht="14.1">
      <c r="A2" s="46"/>
      <c r="B2" s="46"/>
      <c r="C2" s="46"/>
      <c r="D2" s="46"/>
      <c r="E2" s="46"/>
      <c r="F2" s="46"/>
      <c r="G2" s="46"/>
      <c r="H2" s="46"/>
      <c r="I2" s="46"/>
      <c r="J2" s="5"/>
      <c r="K2" s="5"/>
      <c r="L2" s="5"/>
    </row>
    <row r="3" spans="1:48" s="35" customFormat="1" ht="18" customHeight="1">
      <c r="A3" s="317" t="s">
        <v>110</v>
      </c>
      <c r="B3" s="318"/>
      <c r="C3" s="318"/>
      <c r="D3" s="339"/>
      <c r="E3" s="319" t="s">
        <v>55</v>
      </c>
      <c r="F3" s="320"/>
      <c r="G3" s="320"/>
      <c r="H3" s="321"/>
      <c r="I3" s="47"/>
      <c r="J3" s="3"/>
      <c r="K3" s="3"/>
      <c r="L3" s="3"/>
    </row>
    <row r="4" spans="1:48" s="34" customFormat="1" ht="60.75" customHeight="1">
      <c r="A4" s="332"/>
      <c r="B4" s="332"/>
      <c r="C4" s="332"/>
      <c r="D4" s="332"/>
      <c r="E4" s="332"/>
      <c r="F4" s="332"/>
      <c r="G4" s="332"/>
      <c r="H4" s="332"/>
      <c r="I4" s="332"/>
      <c r="J4" s="332"/>
      <c r="K4" s="332"/>
      <c r="L4" s="48"/>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row>
    <row r="5" spans="1:48" s="34" customFormat="1" ht="18" customHeight="1">
      <c r="A5" s="49"/>
      <c r="B5" s="49"/>
      <c r="C5" s="49"/>
      <c r="D5" s="49"/>
      <c r="E5" s="49"/>
      <c r="F5" s="49"/>
      <c r="G5" s="49"/>
      <c r="H5" s="49"/>
      <c r="I5" s="49"/>
      <c r="J5" s="49"/>
      <c r="K5" s="49"/>
      <c r="L5" s="48"/>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row>
    <row r="6" spans="1:48" s="34" customFormat="1" ht="18.75" customHeight="1">
      <c r="A6" s="48"/>
      <c r="B6" s="48"/>
      <c r="C6" s="48"/>
      <c r="D6" s="48"/>
      <c r="E6" s="48"/>
      <c r="F6" s="48"/>
      <c r="G6" s="48"/>
      <c r="H6" s="48"/>
      <c r="I6" s="48"/>
      <c r="J6" s="48"/>
      <c r="K6" s="48"/>
      <c r="L6" s="48"/>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row>
    <row r="7" spans="1:48" s="34" customFormat="1" ht="18" customHeight="1">
      <c r="A7" s="317" t="s">
        <v>113</v>
      </c>
      <c r="B7" s="318"/>
      <c r="C7" s="318"/>
      <c r="D7" s="339"/>
      <c r="E7" s="46"/>
      <c r="F7" s="46"/>
      <c r="G7" s="46"/>
      <c r="H7" s="46"/>
      <c r="I7" s="46"/>
      <c r="J7" s="5"/>
      <c r="K7" s="5"/>
      <c r="L7" s="5"/>
    </row>
    <row r="8" spans="1:48" s="34" customFormat="1" ht="23.25" customHeight="1">
      <c r="A8" s="323" t="s">
        <v>114</v>
      </c>
      <c r="B8" s="323" t="s">
        <v>31</v>
      </c>
      <c r="C8" s="325" t="s">
        <v>115</v>
      </c>
      <c r="D8" s="340"/>
      <c r="E8" s="327" t="s">
        <v>116</v>
      </c>
      <c r="F8" s="328"/>
      <c r="G8" s="327" t="s">
        <v>117</v>
      </c>
      <c r="H8" s="328"/>
      <c r="I8" s="323" t="s">
        <v>118</v>
      </c>
      <c r="J8" s="331"/>
      <c r="K8" s="331"/>
      <c r="L8" s="67" t="s">
        <v>130</v>
      </c>
    </row>
    <row r="9" spans="1:48" s="34" customFormat="1" ht="17.25" customHeight="1">
      <c r="A9" s="324"/>
      <c r="B9" s="324"/>
      <c r="C9" s="326"/>
      <c r="D9" s="341"/>
      <c r="E9" s="329"/>
      <c r="F9" s="330"/>
      <c r="G9" s="329"/>
      <c r="H9" s="330"/>
      <c r="I9" s="41"/>
      <c r="J9" s="31" t="s">
        <v>119</v>
      </c>
      <c r="K9" s="31" t="s">
        <v>120</v>
      </c>
      <c r="L9" s="67"/>
    </row>
    <row r="10" spans="1:48" s="34" customFormat="1" ht="18" customHeight="1">
      <c r="A10" s="50"/>
      <c r="B10" s="51"/>
      <c r="C10" s="333"/>
      <c r="D10" s="334"/>
      <c r="E10" s="335"/>
      <c r="F10" s="336"/>
      <c r="G10" s="337"/>
      <c r="H10" s="338"/>
      <c r="I10" s="40" t="s">
        <v>138</v>
      </c>
      <c r="J10" s="42"/>
      <c r="K10" s="42"/>
      <c r="L10" s="57" t="e">
        <f>(K10-J10)/K10</f>
        <v>#DIV/0!</v>
      </c>
    </row>
    <row r="11" spans="1:48">
      <c r="A11" s="2"/>
      <c r="B11" s="2"/>
      <c r="C11" s="2"/>
      <c r="D11" s="2"/>
      <c r="E11" s="2"/>
      <c r="F11" s="2"/>
      <c r="G11" s="2"/>
      <c r="H11" s="2"/>
      <c r="I11" s="2"/>
      <c r="J11" s="2"/>
      <c r="K11" s="2"/>
      <c r="L11" s="2"/>
    </row>
    <row r="12" spans="1:48">
      <c r="A12" s="58" t="s">
        <v>137</v>
      </c>
      <c r="B12" s="2"/>
      <c r="C12" s="2"/>
      <c r="D12" s="2"/>
      <c r="E12" s="2"/>
      <c r="F12" s="2"/>
      <c r="G12" s="2"/>
      <c r="H12" s="2"/>
      <c r="I12" s="2"/>
      <c r="J12" s="2"/>
      <c r="K12" s="2"/>
      <c r="L12" s="2"/>
    </row>
    <row r="13" spans="1:48">
      <c r="A13" s="2"/>
      <c r="B13" s="2"/>
      <c r="C13" s="2"/>
      <c r="D13" s="2"/>
      <c r="E13" s="2"/>
      <c r="F13" s="2"/>
      <c r="G13" s="2"/>
      <c r="H13" s="2"/>
      <c r="I13" s="2"/>
      <c r="J13" s="2"/>
      <c r="K13" s="2"/>
      <c r="L13" s="2"/>
    </row>
  </sheetData>
  <mergeCells count="14">
    <mergeCell ref="C10:D10"/>
    <mergeCell ref="E10:F10"/>
    <mergeCell ref="G10:H10"/>
    <mergeCell ref="L8:L9"/>
    <mergeCell ref="A3:D3"/>
    <mergeCell ref="E3:H3"/>
    <mergeCell ref="A4:K4"/>
    <mergeCell ref="A7:D7"/>
    <mergeCell ref="A8:A9"/>
    <mergeCell ref="B8:B9"/>
    <mergeCell ref="C8:D9"/>
    <mergeCell ref="E8:F9"/>
    <mergeCell ref="G8:H9"/>
    <mergeCell ref="I8:K8"/>
  </mergeCells>
  <phoneticPr fontId="1"/>
  <conditionalFormatting sqref="B10">
    <cfRule type="duplicateValues" dxfId="0" priority="1"/>
  </conditionalFormatting>
  <pageMargins left="0.7" right="0.7" top="0.75" bottom="0.75" header="0.3" footer="0.3"/>
  <pageSetup paperSize="9" scale="63"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別紙様式１</vt:lpstr>
      <vt:lpstr>別紙様式１ (記入例)</vt:lpstr>
      <vt:lpstr>(別紙）被覆資材のコスト削減確認表</vt:lpstr>
      <vt:lpstr>（別紙２）その他の機械・資材におけるコスト削減確認表</vt:lpstr>
      <vt:lpstr>（参考１）防虫資機材</vt:lpstr>
      <vt:lpstr>（参考２）静電ノズル</vt:lpstr>
      <vt:lpstr>'（参考１）防虫資機材'!Print_Area</vt:lpstr>
      <vt:lpstr>'（参考２）静電ノズル'!Print_Area</vt:lpstr>
      <vt:lpstr>'(別紙）被覆資材のコスト削減確認表'!Print_Area</vt:lpstr>
      <vt:lpstr>'（別紙２）その他の機械・資材におけるコスト削減確認表'!Print_Area</vt:lpstr>
      <vt:lpstr>別紙様式１!Print_Area</vt:lpstr>
      <vt:lpstr>'別紙様式１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2026-08-10T01:04:37Z</dcterms:modified>
</cp:coreProperties>
</file>