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3 普通会計決算統計（R2決算）\08-2 令和２年度財政状況資料集\03 市町村→県\07 山鹿市○\"/>
    </mc:Choice>
  </mc:AlternateContent>
  <bookViews>
    <workbookView xWindow="0" yWindow="0" windowWidth="15360" windowHeight="763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0865AD19_7E3F_4B2F_A90B_FE2B813EA7D4_.wvu.Cols" localSheetId="2" hidden="1">'各会計、関係団体の財政状況及び健全化判断比率'!$EB:$XFD</definedName>
    <definedName name="Z_0865AD19_7E3F_4B2F_A90B_FE2B813EA7D4_.wvu.Cols" localSheetId="12" hidden="1">基金残高に係る経年分析!$P:$XFD</definedName>
    <definedName name="Z_0865AD19_7E3F_4B2F_A90B_FE2B813EA7D4_.wvu.Cols" localSheetId="4" hidden="1">'経常経費分析表（経常収支比率の分析）'!$DM:$XFD</definedName>
    <definedName name="Z_0865AD19_7E3F_4B2F_A90B_FE2B813EA7D4_.wvu.Cols" localSheetId="5" hidden="1">'経常経費分析表（人件費・公債費・普通建設事業費の分析）'!$AU:$XFD</definedName>
    <definedName name="Z_0865AD19_7E3F_4B2F_A90B_FE2B813EA7D4_.wvu.Cols" localSheetId="3" hidden="1">財政比較分析表!$DQ:$XFD</definedName>
    <definedName name="Z_0865AD19_7E3F_4B2F_A90B_FE2B813EA7D4_.wvu.Cols" localSheetId="10" hidden="1">'実質公債費比率（分子）の構造'!$V:$XFD</definedName>
    <definedName name="Z_0865AD19_7E3F_4B2F_A90B_FE2B813EA7D4_.wvu.Cols" localSheetId="8" hidden="1">実質収支比率等に係る経年分析!$Q:$XFD</definedName>
    <definedName name="Z_0865AD19_7E3F_4B2F_A90B_FE2B813EA7D4_.wvu.Cols" localSheetId="11" hidden="1">'将来負担比率（分子）の構造'!$T:$XFD</definedName>
    <definedName name="Z_0865AD19_7E3F_4B2F_A90B_FE2B813EA7D4_.wvu.Cols" localSheetId="6" hidden="1">'性質別歳出決算分析表（住民一人当たりのコスト）'!$DV:$XFD</definedName>
    <definedName name="Z_0865AD19_7E3F_4B2F_A90B_FE2B813EA7D4_.wvu.Cols" localSheetId="0" hidden="1">総括表!$DP:$XFD</definedName>
    <definedName name="Z_0865AD19_7E3F_4B2F_A90B_FE2B813EA7D4_.wvu.Cols" localSheetId="1" hidden="1">普通会計の状況!$EN:$XFD</definedName>
    <definedName name="Z_0865AD19_7E3F_4B2F_A90B_FE2B813EA7D4_.wvu.Cols" localSheetId="7" hidden="1">'目的別歳出決算分析表（住民一人当たりのコスト）'!$DV:$XFD</definedName>
    <definedName name="Z_0865AD19_7E3F_4B2F_A90B_FE2B813EA7D4_.wvu.Cols" localSheetId="9" hidden="1">連結実質赤字比率に係る赤字・黒字の構成分析!$Q:$XFD</definedName>
    <definedName name="Z_0865AD19_7E3F_4B2F_A90B_FE2B813EA7D4_.wvu.Rows" localSheetId="2" hidden="1">'各会計、関係団体の財政状況及び健全化判断比率'!$136:$1048576,'各会計、関係団体の財政状況及び健全化判断比率'!$89:$101,'各会計、関係団体の財政状況及び健全化判断比率'!$135:$135</definedName>
    <definedName name="Z_0865AD19_7E3F_4B2F_A90B_FE2B813EA7D4_.wvu.Rows" localSheetId="12" hidden="1">基金残高に係る経年分析!$65:$1048576</definedName>
    <definedName name="Z_0865AD19_7E3F_4B2F_A90B_FE2B813EA7D4_.wvu.Rows" localSheetId="4" hidden="1">'経常経費分析表（経常収支比率の分析）'!$90:$1048576</definedName>
    <definedName name="Z_0865AD19_7E3F_4B2F_A90B_FE2B813EA7D4_.wvu.Rows" localSheetId="5" hidden="1">'経常経費分析表（人件費・公債費・普通建設事業費の分析）'!$74:$1048576,'経常経費分析表（人件費・公債費・普通建設事業費の分析）'!$67:$73</definedName>
    <definedName name="Z_0865AD19_7E3F_4B2F_A90B_FE2B813EA7D4_.wvu.Rows" localSheetId="3" hidden="1">財政比較分析表!$106:$1048576,財政比較分析表!$98:$105</definedName>
    <definedName name="Z_0865AD19_7E3F_4B2F_A90B_FE2B813EA7D4_.wvu.Rows" localSheetId="10" hidden="1">'実質公債費比率（分子）の構造'!$63:$1048576</definedName>
    <definedName name="Z_0865AD19_7E3F_4B2F_A90B_FE2B813EA7D4_.wvu.Rows" localSheetId="8" hidden="1">実質収支比率等に係る経年分析!$51:$1048576</definedName>
    <definedName name="Z_0865AD19_7E3F_4B2F_A90B_FE2B813EA7D4_.wvu.Rows" localSheetId="11" hidden="1">'将来負担比率（分子）の構造'!$87:$1048576,'将来負担比率（分子）の構造'!$56:$86</definedName>
    <definedName name="Z_0865AD19_7E3F_4B2F_A90B_FE2B813EA7D4_.wvu.Rows" localSheetId="6" hidden="1">'性質別歳出決算分析表（住民一人当たりのコスト）'!$122:$1048576,'性質別歳出決算分析表（住民一人当たりのコスト）'!$117:$121</definedName>
    <definedName name="Z_0865AD19_7E3F_4B2F_A90B_FE2B813EA7D4_.wvu.Rows" localSheetId="0" hidden="1">総括表!$57:$1048576</definedName>
    <definedName name="Z_0865AD19_7E3F_4B2F_A90B_FE2B813EA7D4_.wvu.Rows" localSheetId="1" hidden="1">普通会計の状況!$50:$1048576</definedName>
    <definedName name="Z_0865AD19_7E3F_4B2F_A90B_FE2B813EA7D4_.wvu.Rows" localSheetId="7" hidden="1">'目的別歳出決算分析表（住民一人当たりのコスト）'!$117:$1048576</definedName>
    <definedName name="Z_0865AD19_7E3F_4B2F_A90B_FE2B813EA7D4_.wvu.Rows" localSheetId="9" hidden="1">連結実質赤字比率に係る赤字・黒字の構成分析!$46:$1048576</definedName>
  </definedNames>
  <calcPr calcId="162913"/>
  <customWorkbookViews>
    <customWorkbookView name="  - 個人用ビュー" guid="{0865AD19-7E3F-4B2F-A90B-FE2B813EA7D4}" mergeInterval="0" personalView="1" maximized="1" xWindow="1432" yWindow="-8" windowWidth="1456" windowHeight="876"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 l="1"/>
  <c r="AO36"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W38" i="1"/>
  <c r="BE38" i="1"/>
  <c r="AM38" i="1"/>
  <c r="U38" i="1"/>
  <c r="C38" i="1"/>
  <c r="CO37" i="1"/>
  <c r="BW37" i="1"/>
  <c r="BE37" i="1"/>
  <c r="AM37" i="1"/>
  <c r="U37" i="1"/>
  <c r="C37" i="1"/>
  <c r="CO36" i="1"/>
  <c r="BW36" i="1"/>
  <c r="BE36" i="1"/>
  <c r="AM36" i="1"/>
  <c r="U36" i="1"/>
  <c r="C36" i="1"/>
  <c r="CO35" i="1"/>
  <c r="BW35" i="1"/>
  <c r="BE35" i="1"/>
  <c r="AM35" i="1"/>
  <c r="U35" i="1"/>
  <c r="C35" i="1"/>
  <c r="CO34" i="1"/>
  <c r="BW34" i="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<sst xmlns="http://schemas.openxmlformats.org/spreadsheetml/2006/main" count="1056" uniqueCount="614">
  <si>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</si>
  <si>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</si>
  <si>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</si>
  <si>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</si>
  <si>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</si>
  <si>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</si>
  <si>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</si>
  <si>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</si>
  <si>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</si>
  <si>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</si>
  <si>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</si>
  <si>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</si>
  <si>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</si>
  <si>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</si>
  <si>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</si>
  <si>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</si>
  <si>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</si>
  <si>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</si>
  <si>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</si>
  <si>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</si>
  <si>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</si>
  <si>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</si>
  <si>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</si>
  <si>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</si>
  <si>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</si>
  <si>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</si>
  <si>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</si>
  <si>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</si>
  <si>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</si>
  <si>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</si>
  <si>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</si>
  <si>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</si>
  <si>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</si>
  <si>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</si>
  <si>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</si>
  <si>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</si>
  <si>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</si>
  <si>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</si>
  <si>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</si>
  <si>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</si>
  <si>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</si>
  <si>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</si>
  <si>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</si>
  <si>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</si>
  <si>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</si>
  <si>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</si>
  <si>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</si>
  <si>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</si>
  <si>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</si>
  <si>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</si>
  <si>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</si>
  <si>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</si>
  <si>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</si>
  <si>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</si>
  <si>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</si>
  <si>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</si>
  <si>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</si>
  <si>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</si>
  <si>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</si>
  <si>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</si>
  <si>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</si>
  <si>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</si>
  <si>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</si>
  <si>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</si>
  <si>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</si>
  <si>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</si>
  <si>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</si>
  <si>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</si>
  <si>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</si>
  <si>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</si>
  <si>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</si>
  <si>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</si>
  <si>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</si>
  <si>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</si>
  <si>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</si>
  <si>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</si>
  <si>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</si>
  <si>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</si>
  <si>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</si>
  <si>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</si>
  <si>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</si>
  <si>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</si>
  <si>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</si>
  <si>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</si>
  <si>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</si>
  <si>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</si>
  <si>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</si>
  <si>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</si>
  <si>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</si>
  <si>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</si>
  <si>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</si>
  <si>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</si>
  <si>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</si>
  <si>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</si>
  <si>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</si>
  <si>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</si>
  <si>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</si>
  <si>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</si>
  <si>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</si>
  <si>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</si>
  <si>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</si>
  <si>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</si>
  <si>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</si>
  <si>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</si>
  <si>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</si>
  <si>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</si>
  <si>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</si>
  <si>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</si>
  <si>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</si>
  <si>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</si>
  <si>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</si>
  <si>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</si>
  <si>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</si>
  <si>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</si>
  <si>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</si>
  <si>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</si>
  <si>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</si>
  <si>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</si>
  <si>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</si>
  <si>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</si>
  <si>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</si>
  <si>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</si>
  <si>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</si>
  <si>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</si>
  <si>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</si>
  <si>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</si>
  <si>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</si>
  <si>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</si>
  <si>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</si>
  <si>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</si>
  <si>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</si>
  <si>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</si>
  <si>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</si>
  <si>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</si>
  <si>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</si>
  <si>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</si>
  <si>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</si>
  <si>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</si>
  <si>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</si>
  <si>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</si>
  <si>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</si>
  <si>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</si>
  <si>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</si>
  <si>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</si>
  <si>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</si>
  <si>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</si>
  <si>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</si>
  <si>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</si>
  <si>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</si>
  <si>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</si>
  <si>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</si>
  <si>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</si>
  <si>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</si>
  <si>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</si>
  <si>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</si>
  <si>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</si>
  <si>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</si>
  <si>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</si>
  <si>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</si>
  <si>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</si>
  <si>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</si>
  <si>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</si>
  <si>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</si>
  <si>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</si>
  <si>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</si>
  <si>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</si>
  <si>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</si>
  <si>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</si>
  <si>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</si>
  <si>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</si>
  <si>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</si>
  <si>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</si>
  <si>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</si>
  <si>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</si>
  <si>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</si>
  <si>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</si>
  <si>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</si>
  <si>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</si>
  <si>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</si>
  <si>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</si>
  <si>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</si>
  <si>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</si>
  <si>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</si>
  <si>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</si>
  <si>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</si>
  <si>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</si>
  <si>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</si>
  <si>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</si>
  <si>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</si>
  <si>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</si>
  <si>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</si>
  <si>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</si>
  <si>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</si>
  <si>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</si>
  <si>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</si>
  <si>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</si>
  <si>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</si>
  <si>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</si>
  <si>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</si>
  <si>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</si>
  <si>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</si>
  <si>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</si>
  <si>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</si>
  <si>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</si>
  <si>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</si>
  <si>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</si>
  <si>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</si>
  <si>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</si>
  <si>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</si>
  <si>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</si>
  <si>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</si>
  <si>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</si>
  <si>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</si>
  <si>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</si>
  <si>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</si>
  <si>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</si>
  <si>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</si>
  <si>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</si>
  <si>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</si>
  <si>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熊本県山鹿市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</si>
  <si>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</si>
  <si>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</si>
  <si>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</si>
  <si>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</si>
  <si>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</si>
  <si>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</si>
  <si>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</si>
  <si>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</si>
  <si>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</si>
  <si>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</si>
  <si>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</si>
  <si>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</si>
  <si>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</si>
  <si>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</si>
  <si>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</si>
  <si>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</si>
  <si>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</si>
  <si>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</si>
  <si>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</si>
  <si>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</si>
  <si>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</si>
  <si>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</si>
  <si>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</si>
  <si>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</si>
  <si>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</si>
  <si>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</si>
  <si>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</si>
  <si>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</si>
  <si>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</si>
  <si>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</si>
  <si>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</si>
  <si>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</si>
  <si>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</si>
  <si>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</si>
  <si>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</si>
  <si>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</si>
  <si>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</si>
  <si>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</si>
  <si>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</si>
  <si>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</si>
  <si>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</si>
  <si>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</si>
  <si>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</si>
  <si>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</si>
  <si>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</si>
  <si>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</si>
  <si>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</si>
  <si>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</si>
  <si>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</si>
  <si>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</si>
  <si>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</si>
  <si>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</si>
  <si>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</si>
  <si>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</si>
  <si>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</si>
  <si>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</si>
  <si>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</si>
  <si>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</si>
  <si>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</si>
  <si>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</si>
  <si>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</si>
  <si>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</si>
  <si>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</si>
  <si>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</si>
  <si>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</si>
  <si>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</si>
  <si>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</si>
  <si>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</si>
  <si>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</si>
  <si>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</si>
  <si>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</si>
  <si>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</si>
  <si>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</si>
  <si>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</si>
  <si>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</si>
  <si>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</si>
  <si>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</si>
  <si>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</si>
  <si>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</si>
  <si>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</si>
  <si>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</si>
  <si>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</si>
  <si>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</si>
  <si>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</si>
  <si>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</si>
  <si>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</si>
  <si>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</si>
  <si>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</si>
  <si>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</si>
  <si>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</si>
  <si>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</si>
  <si>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</si>
  <si>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</si>
  <si>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</si>
  <si>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</si>
  <si>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</si>
  <si>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</si>
  <si>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</si>
  <si>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</si>
  <si>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</si>
  <si>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</si>
  <si>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</si>
  <si>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</si>
  <si>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</si>
  <si>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</si>
  <si>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</si>
  <si>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</si>
  <si>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</si>
  <si>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</si>
  <si>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</si>
  <si>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</si>
  <si>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</si>
  <si>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</si>
  <si>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</si>
  <si>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</si>
  <si>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</si>
  <si>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</si>
  <si>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</si>
  <si>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</si>
  <si>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</si>
  <si>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</si>
  <si>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</si>
  <si>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</si>
  <si>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</si>
  <si>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</si>
  <si>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</si>
  <si>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</si>
  <si>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</si>
  <si>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</si>
  <si>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</si>
  <si>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</si>
  <si>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</si>
  <si>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</si>
  <si>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</si>
  <si>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</si>
  <si>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</si>
  <si>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</si>
  <si>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</si>
  <si>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</si>
  <si>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</si>
  <si>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</si>
  <si>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</si>
  <si>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</si>
  <si>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</si>
  <si>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</si>
  <si>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</si>
  <si>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</si>
  <si>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</si>
  <si>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</si>
  <si>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</si>
  <si>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</si>
  <si>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</si>
  <si>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</si>
  <si>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</si>
  <si>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</si>
  <si>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熊本県山鹿市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</si>
  <si>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</si>
  <si>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</si>
  <si>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</si>
  <si>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</si>
  <si>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</si>
  <si>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</si>
  <si>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</si>
  <si>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</si>
  <si>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</si>
  <si>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</si>
  <si>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</si>
  <si>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</si>
  <si>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</si>
  <si>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</si>
  <si>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</si>
  <si>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</si>
  <si>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</si>
  <si>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</si>
  <si>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</si>
  <si>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</si>
  <si>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</si>
  <si>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</si>
  <si>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</si>
  <si>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</si>
  <si>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</si>
  <si>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</si>
  <si>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</si>
  <si>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</si>
  <si>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</si>
  <si>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</si>
  <si>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</si>
  <si>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</si>
  <si>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</si>
  <si>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</si>
  <si>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</si>
  <si>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</si>
  <si>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</si>
  <si>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</si>
  <si>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</si>
  <si>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</si>
  <si>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</si>
  <si>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</si>
  <si>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</si>
  <si>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</si>
  <si>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</si>
  <si>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</si>
  <si>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</si>
  <si>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</si>
  <si>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</si>
  <si>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</si>
  <si>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</si>
  <si>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</si>
  <si>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</si>
  <si>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</si>
  <si>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</si>
  <si>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</si>
  <si>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</si>
  <si>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</si>
  <si>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</si>
  <si>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</si>
  <si>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</si>
  <si>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</si>
  <si>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</si>
  <si>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</si>
  <si>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</si>
  <si>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</si>
  <si>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</si>
  <si>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</si>
  <si>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</si>
  <si>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</si>
  <si>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</si>
  <si>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</si>
  <si>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</si>
  <si>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</si>
  <si>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</si>
  <si>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</si>
  <si>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</si>
  <si>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</si>
  <si>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</si>
  <si>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</si>
  <si>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</si>
  <si>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</si>
  <si>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</si>
  <si>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</si>
  <si>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</si>
  <si>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</si>
  <si>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</si>
  <si>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</si>
  <si>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</si>
  <si>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</si>
  <si>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</si>
  <si>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</si>
  <si>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</si>
  <si>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</si>
  <si>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</si>
  <si>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</si>
  <si>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</si>
  <si>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</si>
  <si>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</si>
  <si>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</si>
  <si>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</si>
  <si>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</si>
  <si>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</si>
  <si>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</si>
  <si>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</si>
  <si>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</si>
  <si>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</si>
  <si>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</si>
  <si>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</si>
  <si>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</si>
  <si>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山鹿市農業集落排水事業特別会計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</si>
  <si>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</si>
  <si>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</si>
  <si>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山鹿市下水道事業会計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</si>
  <si>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</si>
  <si>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山鹿市病院事業会計</t>
    <phoneticPr fontId="5"/>
  </si>
  <si>
    <t>(Ｆ)</t>
    <phoneticPr fontId="5"/>
  </si>
  <si>
    <t>山鹿市水道事業会計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</si>
  <si>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</si>
  <si>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</si>
  <si>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</si>
  <si>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</si>
  <si>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</si>
  <si>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</si>
  <si>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</si>
  <si>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</si>
  <si>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</si>
  <si>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</si>
  <si>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</si>
  <si>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</si>
  <si>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</si>
  <si>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</si>
  <si>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</si>
  <si>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</si>
  <si>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</si>
  <si>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</si>
  <si>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</si>
  <si>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</si>
  <si>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</si>
  <si>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</si>
  <si>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</si>
  <si>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</si>
  <si>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</si>
  <si>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</si>
  <si>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</si>
  <si>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</si>
  <si>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</si>
  <si>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</si>
  <si>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</si>
  <si>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</si>
  <si>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</si>
  <si>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</si>
  <si>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</si>
  <si>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</si>
  <si>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</si>
  <si>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</si>
  <si>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</si>
  <si>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</si>
  <si>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</si>
  <si>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</si>
  <si>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</si>
  <si>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</si>
  <si>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</si>
  <si>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</si>
  <si>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</si>
  <si>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</si>
  <si>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</si>
  <si>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</si>
  <si>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</si>
  <si>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</si>
  <si>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</si>
  <si>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</si>
  <si>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</si>
  <si>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</si>
  <si>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</si>
  <si>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</si>
  <si>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</si>
  <si>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</si>
  <si>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</si>
  <si>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</si>
  <si>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</si>
  <si>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</si>
  <si>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</si>
  <si>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</si>
  <si>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</si>
  <si>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</si>
  <si>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</si>
  <si>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</si>
  <si>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</si>
  <si>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</si>
  <si>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</si>
  <si>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</si>
  <si>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</si>
  <si>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</si>
  <si>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</si>
  <si>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</si>
  <si>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</si>
  <si>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</si>
  <si>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</si>
  <si>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</si>
  <si>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</si>
  <si>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3.73</t>
  </si>
  <si>
    <t>▲ 6.46</t>
  </si>
  <si>
    <t>▲ 10.35</t>
  </si>
  <si>
    <t>一般会計</t>
  </si>
  <si>
    <t>水道事業会計</t>
  </si>
  <si>
    <t>介護保険事業特別会計</t>
  </si>
  <si>
    <t>国民健康保険事業特別会計</t>
  </si>
  <si>
    <t>下水道事業会計</t>
  </si>
  <si>
    <t>病院事業会計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</si>
  <si>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</si>
  <si>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</si>
  <si>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</si>
  <si>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</si>
  <si>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</si>
  <si>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</si>
  <si>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</si>
  <si>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</si>
  <si>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</si>
  <si>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</si>
  <si>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</si>
  <si>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山鹿植木広域行政事務組合</t>
    <rPh sb="0" eb="2">
      <t>ヤマガ</t>
    </rPh>
    <rPh sb="2" eb="4">
      <t>ウエキ</t>
    </rPh>
    <rPh sb="4" eb="6">
      <t>コウイキ</t>
    </rPh>
    <rPh sb="6" eb="8">
      <t>ギョウセイ</t>
    </rPh>
    <rPh sb="8" eb="10">
      <t>ジム</t>
    </rPh>
    <rPh sb="10" eb="12">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</si>
  <si>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</si>
  <si>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</si>
  <si>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</si>
  <si>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</si>
  <si>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山鹿市地域振興公社</t>
    <rPh sb="0" eb="3">
      <t>ヤマガシ</t>
    </rPh>
    <rPh sb="3" eb="5">
      <t>チイキ</t>
    </rPh>
    <rPh sb="5" eb="7">
      <t>シンコウ</t>
    </rPh>
    <rPh sb="7" eb="9">
      <t>コウシャ</t>
    </rPh>
    <phoneticPr fontId="2"/>
  </si>
  <si>
    <t>小栗郷</t>
    <rPh sb="0" eb="2">
      <t>オグリ</t>
    </rPh>
    <rPh sb="2" eb="3">
      <t>ゴウ</t>
    </rPh>
    <phoneticPr fontId="2"/>
  </si>
  <si>
    <t>菊鹿フラワーバンク</t>
    <rPh sb="0" eb="2">
      <t>キクカ</t>
    </rPh>
    <phoneticPr fontId="2"/>
  </si>
  <si>
    <t>鹿本町振興公社</t>
    <rPh sb="0" eb="3">
      <t>カモトマチ</t>
    </rPh>
    <rPh sb="3" eb="5">
      <t>シンコウ</t>
    </rPh>
    <rPh sb="5" eb="7">
      <t>コウシャ</t>
    </rPh>
    <phoneticPr fontId="2"/>
  </si>
  <si>
    <t>-</t>
    <phoneticPr fontId="2"/>
  </si>
  <si>
    <t>-</t>
    <phoneticPr fontId="2"/>
  </si>
  <si>
    <t>環境保全型地域振興基金</t>
  </si>
  <si>
    <t>退職手当基金</t>
  </si>
  <si>
    <t>地域福祉基金</t>
  </si>
  <si>
    <t>ふるさと応援基金</t>
  </si>
  <si>
    <t>人材育成基金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</si>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</sst>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92632</c:v>
                </c:pt>
              </c:numCache>
            </c:numRef>
          </c:val>
          <c:smooth val="0"/>
          <c:extLst>
            <c:ext xmlns:c16="http://schemas.microsoft.com/office/drawing/2014/chart" uri="{C3380CC4-5D6E-409C-BE32-E72D297353CC}">
              <c16:uniqueId val="{00000000-3A8C-4C5C-9BFF-AC063DFE3E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58429</c:v>
                </c:pt>
                <c:pt idx="1">
                  <c:v>64942</c:v>
                </c:pt>
                <c:pt idx="2">
                  <c:v>134117</c:v>
                </c:pt>
                <c:pt idx="3">
                  <c:v>65460</c:v>
                </c:pt>
                <c:pt idx="4">
                  <c:v>67839</c:v>
                </c:pt>
              </c:numCache>
            </c:numRef>
          </c:val>
          <c:smooth val="0"/>
          <c:extLst>
            <c:ext xmlns:c16="http://schemas.microsoft.com/office/drawing/2014/chart" uri="{C3380CC4-5D6E-409C-BE32-E72D297353CC}">
              <c16:uniqueId val="{00000001-3A8C-4C5C-9BFF-AC063DFE3E1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9.98</c:v>
                </c:pt>
                <c:pt idx="1">
                  <c:v>17.43</c:v>
                </c:pt>
                <c:pt idx="2">
                  <c:v>17.25</c:v>
                </c:pt>
                <c:pt idx="3">
                  <c:v>14.17</c:v>
                </c:pt>
                <c:pt idx="4">
                  <c:v>7.29</c:v>
                </c:pt>
              </c:numCache>
            </c:numRef>
          </c:val>
          <c:extLst>
            <c:ext xmlns:c16="http://schemas.microsoft.com/office/drawing/2014/chart" uri="{C3380CC4-5D6E-409C-BE32-E72D297353CC}">
              <c16:uniqueId val="{00000000-A476-4715-A370-270E126C8D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40.01</c:v>
                </c:pt>
                <c:pt idx="1">
                  <c:v>39.020000000000003</c:v>
                </c:pt>
                <c:pt idx="2">
                  <c:v>39.01</c:v>
                </c:pt>
                <c:pt idx="3">
                  <c:v>40.049999999999997</c:v>
                </c:pt>
                <c:pt idx="4">
                  <c:v>38.92</c:v>
                </c:pt>
              </c:numCache>
            </c:numRef>
          </c:val>
          <c:extLst>
            <c:ext xmlns:c16="http://schemas.microsoft.com/office/drawing/2014/chart" uri="{C3380CC4-5D6E-409C-BE32-E72D297353CC}">
              <c16:uniqueId val="{00000001-A476-4715-A370-270E126C8D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1.52</c:v>
                </c:pt>
                <c:pt idx="1">
                  <c:v>5.54</c:v>
                </c:pt>
                <c:pt idx="2">
                  <c:v>-3.73</c:v>
                </c:pt>
                <c:pt idx="3">
                  <c:v>-6.46</c:v>
                </c:pt>
                <c:pt idx="4">
                  <c:v>-10.35</c:v>
                </c:pt>
              </c:numCache>
            </c:numRef>
          </c:val>
          <c:smooth val="0"/>
          <c:extLst>
            <c:ext xmlns:c16="http://schemas.microsoft.com/office/drawing/2014/chart" uri="{C3380CC4-5D6E-409C-BE32-E72D297353CC}">
              <c16:uniqueId val="{00000002-A476-4715-A370-270E126C8D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3FEF-4181-A841-8AF24B2F14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EF-4181-A841-8AF24B2F144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FEF-4181-A841-8AF24B2F144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0.09</c:v>
                </c:pt>
                <c:pt idx="4">
                  <c:v>#N/A</c:v>
                </c:pt>
                <c:pt idx="5">
                  <c:v>0.1</c:v>
                </c:pt>
                <c:pt idx="6">
                  <c:v>#N/A</c:v>
                </c:pt>
                <c:pt idx="7">
                  <c:v>0.1</c:v>
                </c:pt>
                <c:pt idx="8">
                  <c:v>#N/A</c:v>
                </c:pt>
                <c:pt idx="9">
                  <c:v>0.1</c:v>
                </c:pt>
              </c:numCache>
            </c:numRef>
          </c:val>
          <c:extLst>
            <c:ext xmlns:c16="http://schemas.microsoft.com/office/drawing/2014/chart" uri="{C3380CC4-5D6E-409C-BE32-E72D297353CC}">
              <c16:uniqueId val="{00000003-3FEF-4181-A841-8AF24B2F1441}"/>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2.75</c:v>
                </c:pt>
                <c:pt idx="2">
                  <c:v>#N/A</c:v>
                </c:pt>
                <c:pt idx="3">
                  <c:v>1.77</c:v>
                </c:pt>
                <c:pt idx="4">
                  <c:v>#N/A</c:v>
                </c:pt>
                <c:pt idx="5">
                  <c:v>0.8</c:v>
                </c:pt>
                <c:pt idx="6">
                  <c:v>#N/A</c:v>
                </c:pt>
                <c:pt idx="7">
                  <c:v>0</c:v>
                </c:pt>
                <c:pt idx="8">
                  <c:v>#N/A</c:v>
                </c:pt>
                <c:pt idx="9">
                  <c:v>0.5</c:v>
                </c:pt>
              </c:numCache>
            </c:numRef>
          </c:val>
          <c:extLst>
            <c:ext xmlns:c16="http://schemas.microsoft.com/office/drawing/2014/chart" uri="{C3380CC4-5D6E-409C-BE32-E72D297353CC}">
              <c16:uniqueId val="{00000004-3FEF-4181-A841-8AF24B2F144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0.28000000000000003</c:v>
                </c:pt>
                <c:pt idx="6">
                  <c:v>#N/A</c:v>
                </c:pt>
                <c:pt idx="7">
                  <c:v>0.74</c:v>
                </c:pt>
                <c:pt idx="8">
                  <c:v>#N/A</c:v>
                </c:pt>
                <c:pt idx="9">
                  <c:v>1.02</c:v>
                </c:pt>
              </c:numCache>
            </c:numRef>
          </c:val>
          <c:extLst>
            <c:ext xmlns:c16="http://schemas.microsoft.com/office/drawing/2014/chart" uri="{C3380CC4-5D6E-409C-BE32-E72D297353CC}">
              <c16:uniqueId val="{00000005-3FEF-4181-A841-8AF24B2F144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0.54</c:v>
                </c:pt>
                <c:pt idx="2">
                  <c:v>#N/A</c:v>
                </c:pt>
                <c:pt idx="3">
                  <c:v>1.57</c:v>
                </c:pt>
                <c:pt idx="4">
                  <c:v>#N/A</c:v>
                </c:pt>
                <c:pt idx="5">
                  <c:v>2.2799999999999998</c:v>
                </c:pt>
                <c:pt idx="6">
                  <c:v>#N/A</c:v>
                </c:pt>
                <c:pt idx="7">
                  <c:v>1.21</c:v>
                </c:pt>
                <c:pt idx="8">
                  <c:v>#N/A</c:v>
                </c:pt>
                <c:pt idx="9">
                  <c:v>1.06</c:v>
                </c:pt>
              </c:numCache>
            </c:numRef>
          </c:val>
          <c:extLst>
            <c:ext xmlns:c16="http://schemas.microsoft.com/office/drawing/2014/chart" uri="{C3380CC4-5D6E-409C-BE32-E72D297353CC}">
              <c16:uniqueId val="{00000006-3FEF-4181-A841-8AF24B2F144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0.67</c:v>
                </c:pt>
                <c:pt idx="2">
                  <c:v>#N/A</c:v>
                </c:pt>
                <c:pt idx="3">
                  <c:v>1.44</c:v>
                </c:pt>
                <c:pt idx="4">
                  <c:v>#N/A</c:v>
                </c:pt>
                <c:pt idx="5">
                  <c:v>0.65</c:v>
                </c:pt>
                <c:pt idx="6">
                  <c:v>#N/A</c:v>
                </c:pt>
                <c:pt idx="7">
                  <c:v>1.82</c:v>
                </c:pt>
                <c:pt idx="8">
                  <c:v>#N/A</c:v>
                </c:pt>
                <c:pt idx="9">
                  <c:v>1.98</c:v>
                </c:pt>
              </c:numCache>
            </c:numRef>
          </c:val>
          <c:extLst>
            <c:ext xmlns:c16="http://schemas.microsoft.com/office/drawing/2014/chart" uri="{C3380CC4-5D6E-409C-BE32-E72D297353CC}">
              <c16:uniqueId val="{00000007-3FEF-4181-A841-8AF24B2F144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3.33</c:v>
                </c:pt>
                <c:pt idx="2">
                  <c:v>#N/A</c:v>
                </c:pt>
                <c:pt idx="3">
                  <c:v>3.54</c:v>
                </c:pt>
                <c:pt idx="4">
                  <c:v>#N/A</c:v>
                </c:pt>
                <c:pt idx="5">
                  <c:v>3.4</c:v>
                </c:pt>
                <c:pt idx="6">
                  <c:v>#N/A</c:v>
                </c:pt>
                <c:pt idx="7">
                  <c:v>3.3</c:v>
                </c:pt>
                <c:pt idx="8">
                  <c:v>#N/A</c:v>
                </c:pt>
                <c:pt idx="9">
                  <c:v>2.82</c:v>
                </c:pt>
              </c:numCache>
            </c:numRef>
          </c:val>
          <c:extLst>
            <c:ext xmlns:c16="http://schemas.microsoft.com/office/drawing/2014/chart" uri="{C3380CC4-5D6E-409C-BE32-E72D297353CC}">
              <c16:uniqueId val="{00000008-3FEF-4181-A841-8AF24B2F144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9.98</c:v>
                </c:pt>
                <c:pt idx="2">
                  <c:v>#N/A</c:v>
                </c:pt>
                <c:pt idx="3">
                  <c:v>17.420000000000002</c:v>
                </c:pt>
                <c:pt idx="4">
                  <c:v>#N/A</c:v>
                </c:pt>
                <c:pt idx="5">
                  <c:v>17.239999999999998</c:v>
                </c:pt>
                <c:pt idx="6">
                  <c:v>#N/A</c:v>
                </c:pt>
                <c:pt idx="7">
                  <c:v>14.16</c:v>
                </c:pt>
                <c:pt idx="8">
                  <c:v>#N/A</c:v>
                </c:pt>
                <c:pt idx="9">
                  <c:v>7.29</c:v>
                </c:pt>
              </c:numCache>
            </c:numRef>
          </c:val>
          <c:extLst>
            <c:ext xmlns:c16="http://schemas.microsoft.com/office/drawing/2014/chart" uri="{C3380CC4-5D6E-409C-BE32-E72D297353CC}">
              <c16:uniqueId val="{00000009-3FEF-4181-A841-8AF24B2F14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3692</c:v>
                </c:pt>
                <c:pt idx="5">
                  <c:v>3717</c:v>
                </c:pt>
                <c:pt idx="8">
                  <c:v>3549</c:v>
                </c:pt>
                <c:pt idx="11">
                  <c:v>3442</c:v>
                </c:pt>
                <c:pt idx="14">
                  <c:v>3593</c:v>
                </c:pt>
              </c:numCache>
            </c:numRef>
          </c:val>
          <c:extLst>
            <c:ext xmlns:c16="http://schemas.microsoft.com/office/drawing/2014/chart" uri="{C3380CC4-5D6E-409C-BE32-E72D297353CC}">
              <c16:uniqueId val="{00000000-22FA-407B-972E-7288FD8842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FA-407B-972E-7288FD8842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35</c:v>
                </c:pt>
                <c:pt idx="3">
                  <c:v>35</c:v>
                </c:pt>
                <c:pt idx="6">
                  <c:v>34</c:v>
                </c:pt>
                <c:pt idx="9">
                  <c:v>35</c:v>
                </c:pt>
                <c:pt idx="12">
                  <c:v>35</c:v>
                </c:pt>
              </c:numCache>
            </c:numRef>
          </c:val>
          <c:extLst>
            <c:ext xmlns:c16="http://schemas.microsoft.com/office/drawing/2014/chart" uri="{C3380CC4-5D6E-409C-BE32-E72D297353CC}">
              <c16:uniqueId val="{00000002-22FA-407B-972E-7288FD8842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57</c:v>
                </c:pt>
                <c:pt idx="3">
                  <c:v>41</c:v>
                </c:pt>
                <c:pt idx="6">
                  <c:v>0</c:v>
                </c:pt>
                <c:pt idx="9">
                  <c:v>0</c:v>
                </c:pt>
                <c:pt idx="12">
                  <c:v>0</c:v>
                </c:pt>
              </c:numCache>
            </c:numRef>
          </c:val>
          <c:extLst>
            <c:ext xmlns:c16="http://schemas.microsoft.com/office/drawing/2014/chart" uri="{C3380CC4-5D6E-409C-BE32-E72D297353CC}">
              <c16:uniqueId val="{00000003-22FA-407B-972E-7288FD8842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1095</c:v>
                </c:pt>
                <c:pt idx="3">
                  <c:v>1127</c:v>
                </c:pt>
                <c:pt idx="6">
                  <c:v>1130</c:v>
                </c:pt>
                <c:pt idx="9">
                  <c:v>1111</c:v>
                </c:pt>
                <c:pt idx="12">
                  <c:v>989</c:v>
                </c:pt>
              </c:numCache>
            </c:numRef>
          </c:val>
          <c:extLst>
            <c:ext xmlns:c16="http://schemas.microsoft.com/office/drawing/2014/chart" uri="{C3380CC4-5D6E-409C-BE32-E72D297353CC}">
              <c16:uniqueId val="{00000004-22FA-407B-972E-7288FD8842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FA-407B-972E-7288FD8842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FA-407B-972E-7288FD8842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3759</c:v>
                </c:pt>
                <c:pt idx="3">
                  <c:v>3848</c:v>
                </c:pt>
                <c:pt idx="6">
                  <c:v>3675</c:v>
                </c:pt>
                <c:pt idx="9">
                  <c:v>3532</c:v>
                </c:pt>
                <c:pt idx="12">
                  <c:v>3867</c:v>
                </c:pt>
              </c:numCache>
            </c:numRef>
          </c:val>
          <c:extLst>
            <c:ext xmlns:c16="http://schemas.microsoft.com/office/drawing/2014/chart" uri="{C3380CC4-5D6E-409C-BE32-E72D297353CC}">
              <c16:uniqueId val="{00000007-22FA-407B-972E-7288FD8842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1254</c:v>
                </c:pt>
                <c:pt idx="2">
                  <c:v>#N/A</c:v>
                </c:pt>
                <c:pt idx="3">
                  <c:v>#N/A</c:v>
                </c:pt>
                <c:pt idx="4">
                  <c:v>1334</c:v>
                </c:pt>
                <c:pt idx="5">
                  <c:v>#N/A</c:v>
                </c:pt>
                <c:pt idx="6">
                  <c:v>#N/A</c:v>
                </c:pt>
                <c:pt idx="7">
                  <c:v>1290</c:v>
                </c:pt>
                <c:pt idx="8">
                  <c:v>#N/A</c:v>
                </c:pt>
                <c:pt idx="9">
                  <c:v>#N/A</c:v>
                </c:pt>
                <c:pt idx="10">
                  <c:v>1236</c:v>
                </c:pt>
                <c:pt idx="11">
                  <c:v>#N/A</c:v>
                </c:pt>
                <c:pt idx="12">
                  <c:v>#N/A</c:v>
                </c:pt>
                <c:pt idx="13">
                  <c:v>1298</c:v>
                </c:pt>
                <c:pt idx="14">
                  <c:v>#N/A</c:v>
                </c:pt>
              </c:numCache>
            </c:numRef>
          </c:val>
          <c:smooth val="0"/>
          <c:extLst>
            <c:ext xmlns:c16="http://schemas.microsoft.com/office/drawing/2014/chart" uri="{C3380CC4-5D6E-409C-BE32-E72D297353CC}">
              <c16:uniqueId val="{00000008-22FA-407B-972E-7288FD8842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32878</c:v>
                </c:pt>
                <c:pt idx="5">
                  <c:v>31836</c:v>
                </c:pt>
                <c:pt idx="8">
                  <c:v>32931</c:v>
                </c:pt>
                <c:pt idx="11">
                  <c:v>31956</c:v>
                </c:pt>
                <c:pt idx="14">
                  <c:v>31392</c:v>
                </c:pt>
              </c:numCache>
            </c:numRef>
          </c:val>
          <c:extLst>
            <c:ext xmlns:c16="http://schemas.microsoft.com/office/drawing/2014/chart" uri="{C3380CC4-5D6E-409C-BE32-E72D297353CC}">
              <c16:uniqueId val="{00000000-5E87-462F-B6A5-D903B80E81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477</c:v>
                </c:pt>
                <c:pt idx="5">
                  <c:v>463</c:v>
                </c:pt>
                <c:pt idx="8">
                  <c:v>442</c:v>
                </c:pt>
                <c:pt idx="11">
                  <c:v>521</c:v>
                </c:pt>
                <c:pt idx="14">
                  <c:v>491</c:v>
                </c:pt>
              </c:numCache>
            </c:numRef>
          </c:val>
          <c:extLst>
            <c:ext xmlns:c16="http://schemas.microsoft.com/office/drawing/2014/chart" uri="{C3380CC4-5D6E-409C-BE32-E72D297353CC}">
              <c16:uniqueId val="{00000001-5E87-462F-B6A5-D903B80E81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16118</c:v>
                </c:pt>
                <c:pt idx="5">
                  <c:v>15429</c:v>
                </c:pt>
                <c:pt idx="8">
                  <c:v>15879</c:v>
                </c:pt>
                <c:pt idx="11">
                  <c:v>16057</c:v>
                </c:pt>
                <c:pt idx="14">
                  <c:v>15963</c:v>
                </c:pt>
              </c:numCache>
            </c:numRef>
          </c:val>
          <c:extLst>
            <c:ext xmlns:c16="http://schemas.microsoft.com/office/drawing/2014/chart" uri="{C3380CC4-5D6E-409C-BE32-E72D297353CC}">
              <c16:uniqueId val="{00000002-5E87-462F-B6A5-D903B80E81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87-462F-B6A5-D903B80E81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87-462F-B6A5-D903B80E81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87-462F-B6A5-D903B80E81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4919</c:v>
                </c:pt>
                <c:pt idx="3">
                  <c:v>4698</c:v>
                </c:pt>
                <c:pt idx="6">
                  <c:v>4582</c:v>
                </c:pt>
                <c:pt idx="9">
                  <c:v>4420</c:v>
                </c:pt>
                <c:pt idx="12">
                  <c:v>4067</c:v>
                </c:pt>
              </c:numCache>
            </c:numRef>
          </c:val>
          <c:extLst>
            <c:ext xmlns:c16="http://schemas.microsoft.com/office/drawing/2014/chart" uri="{C3380CC4-5D6E-409C-BE32-E72D297353CC}">
              <c16:uniqueId val="{00000006-5E87-462F-B6A5-D903B80E81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7-5E87-462F-B6A5-D903B80E81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10563</c:v>
                </c:pt>
                <c:pt idx="3">
                  <c:v>9957</c:v>
                </c:pt>
                <c:pt idx="6">
                  <c:v>9425</c:v>
                </c:pt>
                <c:pt idx="9">
                  <c:v>9001</c:v>
                </c:pt>
                <c:pt idx="12">
                  <c:v>8700</c:v>
                </c:pt>
              </c:numCache>
            </c:numRef>
          </c:val>
          <c:extLst>
            <c:ext xmlns:c16="http://schemas.microsoft.com/office/drawing/2014/chart" uri="{C3380CC4-5D6E-409C-BE32-E72D297353CC}">
              <c16:uniqueId val="{00000008-5E87-462F-B6A5-D903B80E81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170</c:v>
                </c:pt>
                <c:pt idx="3">
                  <c:v>136</c:v>
                </c:pt>
                <c:pt idx="6">
                  <c:v>103</c:v>
                </c:pt>
                <c:pt idx="9">
                  <c:v>69</c:v>
                </c:pt>
                <c:pt idx="12">
                  <c:v>34</c:v>
                </c:pt>
              </c:numCache>
            </c:numRef>
          </c:val>
          <c:extLst>
            <c:ext xmlns:c16="http://schemas.microsoft.com/office/drawing/2014/chart" uri="{C3380CC4-5D6E-409C-BE32-E72D297353CC}">
              <c16:uniqueId val="{00000009-5E87-462F-B6A5-D903B80E81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33680</c:v>
                </c:pt>
                <c:pt idx="3">
                  <c:v>32823</c:v>
                </c:pt>
                <c:pt idx="6">
                  <c:v>34985</c:v>
                </c:pt>
                <c:pt idx="9">
                  <c:v>34481</c:v>
                </c:pt>
                <c:pt idx="12">
                  <c:v>33940</c:v>
                </c:pt>
              </c:numCache>
            </c:numRef>
          </c:val>
          <c:extLst>
            <c:ext xmlns:c16="http://schemas.microsoft.com/office/drawing/2014/chart" uri="{C3380CC4-5D6E-409C-BE32-E72D297353CC}">
              <c16:uniqueId val="{0000000A-5E87-462F-B6A5-D903B80E81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E87-462F-B6A5-D903B80E81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6592</c:v>
                </c:pt>
                <c:pt idx="1">
                  <c:v>6671</c:v>
                </c:pt>
                <c:pt idx="2">
                  <c:v>6626</c:v>
                </c:pt>
              </c:numCache>
            </c:numRef>
          </c:val>
          <c:extLst>
            <c:ext xmlns:c16="http://schemas.microsoft.com/office/drawing/2014/chart" uri="{C3380CC4-5D6E-409C-BE32-E72D297353CC}">
              <c16:uniqueId val="{00000000-8032-4193-A81B-00EF9023A3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4918</c:v>
                </c:pt>
                <c:pt idx="1">
                  <c:v>5069</c:v>
                </c:pt>
                <c:pt idx="2">
                  <c:v>5369</c:v>
                </c:pt>
              </c:numCache>
            </c:numRef>
          </c:val>
          <c:extLst>
            <c:ext xmlns:c16="http://schemas.microsoft.com/office/drawing/2014/chart" uri="{C3380CC4-5D6E-409C-BE32-E72D297353CC}">
              <c16:uniqueId val="{00000001-8032-4193-A81B-00EF9023A3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2937</c:v>
                </c:pt>
                <c:pt idx="1">
                  <c:v>2979</c:v>
                </c:pt>
                <c:pt idx="2">
                  <c:v>2720</c:v>
                </c:pt>
              </c:numCache>
            </c:numRef>
          </c:val>
          <c:extLst>
            <c:ext xmlns:c16="http://schemas.microsoft.com/office/drawing/2014/chart" uri="{C3380CC4-5D6E-409C-BE32-E72D297353CC}">
              <c16:uniqueId val="{00000002-8032-4193-A81B-00EF9023A3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一般会計における元利償還金は、減少傾向にあったものの、大型投資（一般廃棄物処理施設整備、学校規模適正化事業等）や地方の財源不足に対応するための臨時財政対策債に係る償還金により</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年度は増加に転じ、実質公債費比率の分子は高止まりしている。</a:t>
          </a:r>
        </a:p>
        <a:p>
          <a:r>
            <a:rPr kumimoji="1" lang="ja-JP" altLang="en-US" sz="1400">
              <a:solidFill>
                <a:sysClr val="windowText" lastClr="000000"/>
              </a:solidFill>
              <a:latin typeface="ＭＳ ゴシック" pitchFamily="49" charset="-128"/>
              <a:ea typeface="ＭＳ ゴシック" pitchFamily="49" charset="-128"/>
            </a:rPr>
            <a:t>　算入公債費等については、普通交付税の算入割合が有利な地方債を中心に財源調達に努めた結果、実質公債費比率は、適正水準の範囲内にある。</a:t>
          </a:r>
        </a:p>
        <a:p>
          <a:r>
            <a:rPr kumimoji="1" lang="ja-JP" altLang="en-US" sz="1400">
              <a:solidFill>
                <a:sysClr val="windowText" lastClr="000000"/>
              </a:solidFill>
              <a:latin typeface="ＭＳ ゴシック" pitchFamily="49" charset="-128"/>
              <a:ea typeface="ＭＳ ゴシック" pitchFamily="49" charset="-128"/>
            </a:rPr>
            <a:t>　今後も、将来世代に負担を先送りしない財政運営に努めていくものである。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満期一括償還地方債を利用していないため、該当なしである。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債務負担行為に基づく支出予定額、公営企業債等繰入見込額は減少傾向にある。加えて、定員適正化計画に基づく職員採用等により、退職者より採用者を抑えていること等により退職手当負担見込額が減少した。一方で、一般会計における地方債現在高は、前年度から減少したが、大型投資（一般廃棄物処理施設整備、学校規模適正化事業等）の推進により高止まりしている。引き続き、充当可能財源等が将来負担額を上回っており、将来負担比率の分子は負数となっている。</a:t>
          </a:r>
        </a:p>
        <a:p>
          <a:r>
            <a:rPr kumimoji="1" lang="ja-JP" altLang="en-US" sz="1400">
              <a:solidFill>
                <a:sysClr val="windowText" lastClr="000000"/>
              </a:solidFill>
              <a:latin typeface="ＭＳ ゴシック" pitchFamily="49" charset="-128"/>
              <a:ea typeface="ＭＳ ゴシック" pitchFamily="49" charset="-128"/>
            </a:rPr>
            <a:t>　一般会計の地方債残高については、今後も、防災行政無線の整備や消防分署の整備などの大型の社会資本整備により数年間は高水準で推移することが見込まれるため、交付税算入割合が高い有利な地方債の借入に留意するなど、将来負担比率の低減に努め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百万円積立てた一方、災害復旧事業のため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百万円、新型コロナウイルス感染症対策関連経費のため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百万円取崩したこと、「減債基金」に後年度の償還財源として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万円を積立てたこと、「環境保全型地域振興基金」から一般廃棄物処理施設の整備に係る地方債の償還財源として約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百万円取崩したこと等により、基金全体としては約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近年の予算編成時における収支不足（歳出予算－歳入予算）や、近年の災害復旧費に係る経費に対する取崩し、財政運営の安定化等のための基金取崩しにより、中長期的には減少していく見込みである。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環境保全型地域振興基金：環境保全に必要な経費の財源に充てるもの。（一般廃棄物処理施設の整備に係る地方債の償還金の財源にも活用）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退職手当基金：退職手当の所要一般財源の平準化を図るため、退職手当が平年の平均値を超過する場合の財源に充てるもの。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地域福祉基金：地域福祉の向上に要する経費の財源に充てるもの。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ふるさと応援基金：本市を応援しようとする個人又は団体からの寄附金を適正に管理し、これを財源として事業を行うことで寄附者の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まちづくりに対する意向を具体化することにより、個性豊かで活力あるふるさとづくりに資するもの。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人材育成基金：本市の社会、教育文化、福祉及び産業の分野において活躍する指導者等の育成並びに国際社会に対応する人材の育成を</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するもの。</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環境保全型地域振興基金：一般廃棄物処理施設の整備に係る地方債の償還金の財源に取崩したため、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退職手当基金：退職者増加に伴う退職手当の増加への対応により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ふるさと応援基金：令和元年度の寄附金相当額を令和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百万円を取崩した一方、令和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年度の寄附金相当額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地域福祉基金：地域副活動支援事業等の財源として活用したため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環境保全型地域振興基金については、一般廃棄物処理施設の整備に係る地方債の償還金の財源として活用する見込みである。退職手当基金については、退職手当に係る所要一般財源が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超える部分について、財源として活用する見込みである。その他、人材育成基金、地域福祉基金については、毎年度の継続的な人づくり、地域づくり等に活用するため、減少する見込みである。ふるさと応援基金については、寄附受け入れ年度に寄附金相当額を積立て、翌年度に取崩して財源として活用する見込み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補助災害復旧事業（土木、農地等）、単独災害復旧事業や新型コロナウイルス感染症対策関連経費の所要一般財源として活用したこと等により約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今後の財政需要や大規模災害に対応し、中・長期的に安定的な財政運営を行うため、減債基金を含めて、標準財政規模の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億円）を目安として確保する。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後年度の償還財源を確保するために積み増したことにより令和元年度と比較し、約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財政規模に対する標準的な公債費の割合を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百万円）と試算し、令和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年度までの当該標準的な公債費を超過する部分を目安として確保しつつ、該当年度に取崩しを行う。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50,800
50,383
299.69
37,846,852
36,107,377
1,241,875
17,024,464
33,939,705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R3.1.1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37.5</a:t>
          </a:r>
          <a:r>
            <a:rPr kumimoji="1" lang="ja-JP" altLang="en-US" sz="1300">
              <a:latin typeface="ＭＳ Ｐゴシック" panose="020B0600070205080204" pitchFamily="50" charset="-128"/>
              <a:ea typeface="ＭＳ Ｐゴシック" panose="020B0600070205080204" pitchFamily="50" charset="-128"/>
            </a:rPr>
            <a:t>％）に加え、中心となる産業に乏しいこと等により、財政基盤が弱く、類似団体平均をかなり下回っている状況である。</a:t>
          </a:r>
        </a:p>
        <a:p>
          <a:r>
            <a:rPr kumimoji="1" lang="ja-JP" altLang="en-US" sz="1300">
              <a:latin typeface="ＭＳ Ｐゴシック" panose="020B0600070205080204" pitchFamily="50" charset="-128"/>
              <a:ea typeface="ＭＳ Ｐゴシック" panose="020B0600070205080204" pitchFamily="50" charset="-128"/>
            </a:rPr>
            <a:t>　地元産業の活性化はもちろん、企業誘致を中心に民間活力の活用など雇用拡大に資する施策の推進を図り税収増加につなげるとともに、担税力の強化、納税意識の高揚を促しながら自主財源の確保に努め、脆弱な財政基盤の改善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地方税が減少したものの、地方消費税交付金や普通交付税が増加したことにより経常一般財源等は増加したため前年度より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ポイント下降（改善）した。しかしながら、人件費、維持補修費、公債費の増加の影響により、類似団体平均よりも財政の硬直化が進んでいる。</a:t>
          </a:r>
        </a:p>
        <a:p>
          <a:r>
            <a:rPr kumimoji="1" lang="ja-JP" altLang="en-US" sz="1300">
              <a:latin typeface="ＭＳ Ｐゴシック" panose="020B0600070205080204" pitchFamily="50" charset="-128"/>
              <a:ea typeface="ＭＳ Ｐゴシック" panose="020B0600070205080204" pitchFamily="50" charset="-128"/>
            </a:rPr>
            <a:t>　今後は、定年延長制度開始による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人件費の増加や施設の老朽化対策による維持補修費の増加が見込まれるため、</a:t>
          </a:r>
          <a:r>
            <a:rPr kumimoji="1" lang="ja-JP" altLang="en-US" sz="1300">
              <a:latin typeface="ＭＳ Ｐゴシック" panose="020B0600070205080204" pitchFamily="50" charset="-128"/>
              <a:ea typeface="ＭＳ Ｐゴシック" panose="020B0600070205080204" pitchFamily="50" charset="-128"/>
            </a:rPr>
            <a:t>自主財源の確保のほか、事務事業の見直し等により聖域なく歳出の削減を図り、経常収支比率</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％以内を目指すものである。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61</xdr:row>
      <xdr:rowOff>157299</xdr:rowOff>
    </xdr:to>
    <xdr:cxnSp macro="">
      <xdr:nvCxnSpPr>
        <xdr:cNvPr id="134" name="直線コネクタ 133"/>
        <xdr:cNvCxnSpPr/>
      </xdr:nvCxnSpPr>
      <xdr:spPr>
        <a:xfrm flipV="1">
          <a:off x="4114800" y="10577830"/>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67673</xdr:rowOff>
    </xdr:from>
    <xdr:to>
      <xdr:col>19</xdr:col>
      <xdr:colOff>133350</xdr:colOff>
      <xdr:row>61</xdr:row>
      <xdr:rowOff>157299</xdr:rowOff>
    </xdr:to>
    <xdr:cxnSp macro="">
      <xdr:nvCxnSpPr>
        <xdr:cNvPr id="137" name="直線コネクタ 136"/>
        <xdr:cNvCxnSpPr/>
      </xdr:nvCxnSpPr>
      <xdr:spPr>
        <a:xfrm>
          <a:off x="3225800" y="10526123"/>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36649</xdr:rowOff>
    </xdr:from>
    <xdr:to>
      <xdr:col>19</xdr:col>
      <xdr:colOff>184150</xdr:colOff>
      <xdr:row>60</xdr:row>
      <xdr:rowOff>138249</xdr:rowOff>
    </xdr:to>
    <xdr:sp macro="" textlink="">
      <xdr:nvSpPr>
        <xdr:cNvPr id="138" name="フローチャート: 判断 137"/>
        <xdr:cNvSpPr/>
      </xdr:nvSpPr>
      <xdr:spPr>
        <a:xfrm>
          <a:off x="4064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148426</xdr:rowOff>
    </xdr:from>
    <xdr:ext cx="736600" cy="259045"/>
    <xdr:sp macro="" textlink="">
      <xdr:nvSpPr>
        <xdr:cNvPr id="139" name="テキスト ボックス 138"/>
        <xdr:cNvSpPr txBox="1"/>
      </xdr:nvSpPr>
      <xdr:spPr>
        <a:xfrm>
          <a:off x="3733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57331</xdr:rowOff>
    </xdr:from>
    <xdr:to>
      <xdr:col>15</xdr:col>
      <xdr:colOff>82550</xdr:colOff>
      <xdr:row>61</xdr:row>
      <xdr:rowOff>67673</xdr:rowOff>
    </xdr:to>
    <xdr:cxnSp macro="">
      <xdr:nvCxnSpPr>
        <xdr:cNvPr id="140" name="直線コネクタ 139"/>
        <xdr:cNvCxnSpPr/>
      </xdr:nvCxnSpPr>
      <xdr:spPr>
        <a:xfrm>
          <a:off x="2336800" y="1051578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87449</xdr:rowOff>
    </xdr:from>
    <xdr:to>
      <xdr:col>11</xdr:col>
      <xdr:colOff>31750</xdr:colOff>
      <xdr:row>61</xdr:row>
      <xdr:rowOff>57331</xdr:rowOff>
    </xdr:to>
    <xdr:cxnSp macro="">
      <xdr:nvCxnSpPr>
        <xdr:cNvPr id="143" name="直線コネクタ 142"/>
        <xdr:cNvCxnSpPr/>
      </xdr:nvCxnSpPr>
      <xdr:spPr>
        <a:xfrm>
          <a:off x="1447800" y="10374449"/>
          <a:ext cx="8890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163285</xdr:rowOff>
    </xdr:from>
    <xdr:to>
      <xdr:col>11</xdr:col>
      <xdr:colOff>82550</xdr:colOff>
      <xdr:row>60</xdr:row>
      <xdr:rowOff>93435</xdr:rowOff>
    </xdr:to>
    <xdr:sp macro="" textlink="">
      <xdr:nvSpPr>
        <xdr:cNvPr id="144" name="フローチャート: 判断 143"/>
        <xdr:cNvSpPr/>
      </xdr:nvSpPr>
      <xdr:spPr>
        <a:xfrm>
          <a:off x="2286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103612</xdr:rowOff>
    </xdr:from>
    <xdr:ext cx="762000" cy="259045"/>
    <xdr:sp macro="" textlink="">
      <xdr:nvSpPr>
        <xdr:cNvPr id="145" name="テキスト ボックス 144"/>
        <xdr:cNvSpPr txBox="1"/>
      </xdr:nvSpPr>
      <xdr:spPr>
        <a:xfrm>
          <a:off x="1955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128815</xdr:rowOff>
    </xdr:from>
    <xdr:to>
      <xdr:col>7</xdr:col>
      <xdr:colOff>31750</xdr:colOff>
      <xdr:row>60</xdr:row>
      <xdr:rowOff>58965</xdr:rowOff>
    </xdr:to>
    <xdr:sp macro="" textlink="">
      <xdr:nvSpPr>
        <xdr:cNvPr id="146" name="フローチャート: 判断 145"/>
        <xdr:cNvSpPr/>
      </xdr:nvSpPr>
      <xdr:spPr>
        <a:xfrm>
          <a:off x="13970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69142</xdr:rowOff>
    </xdr:from>
    <xdr:ext cx="762000" cy="259045"/>
    <xdr:sp macro="" textlink="">
      <xdr:nvSpPr>
        <xdr:cNvPr id="147" name="テキスト ボックス 146"/>
        <xdr:cNvSpPr txBox="1"/>
      </xdr:nvSpPr>
      <xdr:spPr>
        <a:xfrm>
          <a:off x="1066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3" name="楕円 152"/>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40657</xdr:rowOff>
    </xdr:from>
    <xdr:ext cx="762000" cy="259045"/>
    <xdr:sp macro="" textlink="">
      <xdr:nvSpPr>
        <xdr:cNvPr id="154" name="財政構造の弾力性該当値テキスト"/>
        <xdr:cNvSpPr txBox="1"/>
      </xdr:nvSpPr>
      <xdr:spPr>
        <a:xfrm>
          <a:off x="5041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106499</xdr:rowOff>
    </xdr:from>
    <xdr:to>
      <xdr:col>19</xdr:col>
      <xdr:colOff>184150</xdr:colOff>
      <xdr:row>62</xdr:row>
      <xdr:rowOff>36649</xdr:rowOff>
    </xdr:to>
    <xdr:sp macro="" textlink="">
      <xdr:nvSpPr>
        <xdr:cNvPr id="155" name="楕円 154"/>
        <xdr:cNvSpPr/>
      </xdr:nvSpPr>
      <xdr:spPr>
        <a:xfrm>
          <a:off x="4064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21426</xdr:rowOff>
    </xdr:from>
    <xdr:ext cx="736600" cy="259045"/>
    <xdr:sp macro="" textlink="">
      <xdr:nvSpPr>
        <xdr:cNvPr id="156" name="テキスト ボックス 155"/>
        <xdr:cNvSpPr txBox="1"/>
      </xdr:nvSpPr>
      <xdr:spPr>
        <a:xfrm>
          <a:off x="3733800" y="1065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16873</xdr:rowOff>
    </xdr:from>
    <xdr:to>
      <xdr:col>15</xdr:col>
      <xdr:colOff>133350</xdr:colOff>
      <xdr:row>61</xdr:row>
      <xdr:rowOff>118473</xdr:rowOff>
    </xdr:to>
    <xdr:sp macro="" textlink="">
      <xdr:nvSpPr>
        <xdr:cNvPr id="157" name="楕円 156"/>
        <xdr:cNvSpPr/>
      </xdr:nvSpPr>
      <xdr:spPr>
        <a:xfrm>
          <a:off x="3175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103250</xdr:rowOff>
    </xdr:from>
    <xdr:ext cx="762000" cy="259045"/>
    <xdr:sp macro="" textlink="">
      <xdr:nvSpPr>
        <xdr:cNvPr id="158" name="テキスト ボックス 157"/>
        <xdr:cNvSpPr txBox="1"/>
      </xdr:nvSpPr>
      <xdr:spPr>
        <a:xfrm>
          <a:off x="2844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6531</xdr:rowOff>
    </xdr:from>
    <xdr:to>
      <xdr:col>11</xdr:col>
      <xdr:colOff>82550</xdr:colOff>
      <xdr:row>61</xdr:row>
      <xdr:rowOff>108131</xdr:rowOff>
    </xdr:to>
    <xdr:sp macro="" textlink="">
      <xdr:nvSpPr>
        <xdr:cNvPr id="159" name="楕円 158"/>
        <xdr:cNvSpPr/>
      </xdr:nvSpPr>
      <xdr:spPr>
        <a:xfrm>
          <a:off x="2286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92908</xdr:rowOff>
    </xdr:from>
    <xdr:ext cx="762000" cy="259045"/>
    <xdr:sp macro="" textlink="">
      <xdr:nvSpPr>
        <xdr:cNvPr id="160" name="テキスト ボックス 159"/>
        <xdr:cNvSpPr txBox="1"/>
      </xdr:nvSpPr>
      <xdr:spPr>
        <a:xfrm>
          <a:off x="1955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36649</xdr:rowOff>
    </xdr:from>
    <xdr:to>
      <xdr:col>7</xdr:col>
      <xdr:colOff>31750</xdr:colOff>
      <xdr:row>60</xdr:row>
      <xdr:rowOff>138249</xdr:rowOff>
    </xdr:to>
    <xdr:sp macro="" textlink="">
      <xdr:nvSpPr>
        <xdr:cNvPr id="161" name="楕円 160"/>
        <xdr:cNvSpPr/>
      </xdr:nvSpPr>
      <xdr:spPr>
        <a:xfrm>
          <a:off x="1397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123026</xdr:rowOff>
    </xdr:from>
    <xdr:ext cx="762000" cy="259045"/>
    <xdr:sp macro="" textlink="">
      <xdr:nvSpPr>
        <xdr:cNvPr id="162" name="テキスト ボックス 161"/>
        <xdr:cNvSpPr txBox="1"/>
      </xdr:nvSpPr>
      <xdr:spPr>
        <a:xfrm>
          <a:off x="1066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伴い人件費が前年度より増加した一方で、物件費は臨時職員の賃金等が皆減したため減少した。しかし、統合小学校における遠距離通学対策等の新たな経費が生じている。また、維持補修費は施設の老朽化対策等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の着実な実行により、民間活力の導入等を進め、更なる抑制に努める。物件費及び維持補修費についても、公共施設等総合管理計画に基づき、既存施設の最適配置、長寿命化を図りながらコストの縮減と平準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43126</xdr:rowOff>
    </xdr:from>
    <xdr:to>
      <xdr:col>23</xdr:col>
      <xdr:colOff>133350</xdr:colOff>
      <xdr:row>83</xdr:row>
      <xdr:rowOff>58502</xdr:rowOff>
    </xdr:to>
    <xdr:cxnSp macro="">
      <xdr:nvCxnSpPr>
        <xdr:cNvPr id="194" name="直線コネクタ 193"/>
        <xdr:cNvCxnSpPr/>
      </xdr:nvCxnSpPr>
      <xdr:spPr>
        <a:xfrm>
          <a:off x="4114800" y="14273476"/>
          <a:ext cx="838200" cy="1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170552</xdr:rowOff>
    </xdr:from>
    <xdr:to>
      <xdr:col>19</xdr:col>
      <xdr:colOff>133350</xdr:colOff>
      <xdr:row>83</xdr:row>
      <xdr:rowOff>43126</xdr:rowOff>
    </xdr:to>
    <xdr:cxnSp macro="">
      <xdr:nvCxnSpPr>
        <xdr:cNvPr id="197" name="直線コネクタ 196"/>
        <xdr:cNvCxnSpPr/>
      </xdr:nvCxnSpPr>
      <xdr:spPr>
        <a:xfrm>
          <a:off x="3225800" y="14229452"/>
          <a:ext cx="889000" cy="4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116105</xdr:rowOff>
    </xdr:from>
    <xdr:to>
      <xdr:col>19</xdr:col>
      <xdr:colOff>184150</xdr:colOff>
      <xdr:row>83</xdr:row>
      <xdr:rowOff>46255</xdr:rowOff>
    </xdr:to>
    <xdr:sp macro="" textlink="">
      <xdr:nvSpPr>
        <xdr:cNvPr id="198" name="フローチャート: 判断 197"/>
        <xdr:cNvSpPr/>
      </xdr:nvSpPr>
      <xdr:spPr>
        <a:xfrm>
          <a:off x="4064000" y="141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56432</xdr:rowOff>
    </xdr:from>
    <xdr:ext cx="736600" cy="259045"/>
    <xdr:sp macro="" textlink="">
      <xdr:nvSpPr>
        <xdr:cNvPr id="199" name="テキスト ボックス 198"/>
        <xdr:cNvSpPr txBox="1"/>
      </xdr:nvSpPr>
      <xdr:spPr>
        <a:xfrm>
          <a:off x="3733800" y="1394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160682</xdr:rowOff>
    </xdr:from>
    <xdr:to>
      <xdr:col>15</xdr:col>
      <xdr:colOff>82550</xdr:colOff>
      <xdr:row>82</xdr:row>
      <xdr:rowOff>170552</xdr:rowOff>
    </xdr:to>
    <xdr:cxnSp macro="">
      <xdr:nvCxnSpPr>
        <xdr:cNvPr id="200" name="直線コネクタ 199"/>
        <xdr:cNvCxnSpPr/>
      </xdr:nvCxnSpPr>
      <xdr:spPr>
        <a:xfrm>
          <a:off x="2336800" y="14219582"/>
          <a:ext cx="8890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105862</xdr:rowOff>
    </xdr:from>
    <xdr:to>
      <xdr:col>15</xdr:col>
      <xdr:colOff>133350</xdr:colOff>
      <xdr:row>83</xdr:row>
      <xdr:rowOff>36012</xdr:rowOff>
    </xdr:to>
    <xdr:sp macro="" textlink="">
      <xdr:nvSpPr>
        <xdr:cNvPr id="201" name="フローチャート: 判断 200"/>
        <xdr:cNvSpPr/>
      </xdr:nvSpPr>
      <xdr:spPr>
        <a:xfrm>
          <a:off x="3175000" y="1416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46189</xdr:rowOff>
    </xdr:from>
    <xdr:ext cx="762000" cy="259045"/>
    <xdr:sp macro="" textlink="">
      <xdr:nvSpPr>
        <xdr:cNvPr id="202" name="テキスト ボックス 201"/>
        <xdr:cNvSpPr txBox="1"/>
      </xdr:nvSpPr>
      <xdr:spPr>
        <a:xfrm>
          <a:off x="2844800" y="1393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160682</xdr:rowOff>
    </xdr:from>
    <xdr:to>
      <xdr:col>11</xdr:col>
      <xdr:colOff>31750</xdr:colOff>
      <xdr:row>82</xdr:row>
      <xdr:rowOff>168929</xdr:rowOff>
    </xdr:to>
    <xdr:cxnSp macro="">
      <xdr:nvCxnSpPr>
        <xdr:cNvPr id="203" name="直線コネクタ 202"/>
        <xdr:cNvCxnSpPr/>
      </xdr:nvCxnSpPr>
      <xdr:spPr>
        <a:xfrm flipV="1">
          <a:off x="1447800" y="14219582"/>
          <a:ext cx="889000" cy="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104389</xdr:rowOff>
    </xdr:from>
    <xdr:to>
      <xdr:col>11</xdr:col>
      <xdr:colOff>82550</xdr:colOff>
      <xdr:row>83</xdr:row>
      <xdr:rowOff>34539</xdr:rowOff>
    </xdr:to>
    <xdr:sp macro="" textlink="">
      <xdr:nvSpPr>
        <xdr:cNvPr id="204" name="フローチャート: 判断 203"/>
        <xdr:cNvSpPr/>
      </xdr:nvSpPr>
      <xdr:spPr>
        <a:xfrm>
          <a:off x="2286000" y="141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44716</xdr:rowOff>
    </xdr:from>
    <xdr:ext cx="762000" cy="259045"/>
    <xdr:sp macro="" textlink="">
      <xdr:nvSpPr>
        <xdr:cNvPr id="205" name="テキスト ボックス 204"/>
        <xdr:cNvSpPr txBox="1"/>
      </xdr:nvSpPr>
      <xdr:spPr>
        <a:xfrm>
          <a:off x="1955800" y="1393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93886</xdr:rowOff>
    </xdr:from>
    <xdr:to>
      <xdr:col>7</xdr:col>
      <xdr:colOff>31750</xdr:colOff>
      <xdr:row>83</xdr:row>
      <xdr:rowOff>24036</xdr:rowOff>
    </xdr:to>
    <xdr:sp macro="" textlink="">
      <xdr:nvSpPr>
        <xdr:cNvPr id="206" name="フローチャート: 判断 205"/>
        <xdr:cNvSpPr/>
      </xdr:nvSpPr>
      <xdr:spPr>
        <a:xfrm>
          <a:off x="1397000" y="141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34213</xdr:rowOff>
    </xdr:from>
    <xdr:ext cx="762000" cy="259045"/>
    <xdr:sp macro="" textlink="">
      <xdr:nvSpPr>
        <xdr:cNvPr id="207" name="テキスト ボックス 206"/>
        <xdr:cNvSpPr txBox="1"/>
      </xdr:nvSpPr>
      <xdr:spPr>
        <a:xfrm>
          <a:off x="1066800" y="1392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7702</xdr:rowOff>
    </xdr:from>
    <xdr:to>
      <xdr:col>23</xdr:col>
      <xdr:colOff>184150</xdr:colOff>
      <xdr:row>83</xdr:row>
      <xdr:rowOff>109302</xdr:rowOff>
    </xdr:to>
    <xdr:sp macro="" textlink="">
      <xdr:nvSpPr>
        <xdr:cNvPr id="213" name="楕円 212"/>
        <xdr:cNvSpPr/>
      </xdr:nvSpPr>
      <xdr:spPr>
        <a:xfrm>
          <a:off x="4902200" y="142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24229</xdr:rowOff>
    </xdr:from>
    <xdr:ext cx="762000" cy="259045"/>
    <xdr:sp macro="" textlink="">
      <xdr:nvSpPr>
        <xdr:cNvPr id="214" name="人件費・物件費等の状況該当値テキスト"/>
        <xdr:cNvSpPr txBox="1"/>
      </xdr:nvSpPr>
      <xdr:spPr>
        <a:xfrm>
          <a:off x="5041900" y="1408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163776</xdr:rowOff>
    </xdr:from>
    <xdr:to>
      <xdr:col>19</xdr:col>
      <xdr:colOff>184150</xdr:colOff>
      <xdr:row>83</xdr:row>
      <xdr:rowOff>93926</xdr:rowOff>
    </xdr:to>
    <xdr:sp macro="" textlink="">
      <xdr:nvSpPr>
        <xdr:cNvPr id="215" name="楕円 214"/>
        <xdr:cNvSpPr/>
      </xdr:nvSpPr>
      <xdr:spPr>
        <a:xfrm>
          <a:off x="4064000" y="1422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78703</xdr:rowOff>
    </xdr:from>
    <xdr:ext cx="736600" cy="259045"/>
    <xdr:sp macro="" textlink="">
      <xdr:nvSpPr>
        <xdr:cNvPr id="216" name="テキスト ボックス 215"/>
        <xdr:cNvSpPr txBox="1"/>
      </xdr:nvSpPr>
      <xdr:spPr>
        <a:xfrm>
          <a:off x="3733800" y="14309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119752</xdr:rowOff>
    </xdr:from>
    <xdr:to>
      <xdr:col>15</xdr:col>
      <xdr:colOff>133350</xdr:colOff>
      <xdr:row>83</xdr:row>
      <xdr:rowOff>49902</xdr:rowOff>
    </xdr:to>
    <xdr:sp macro="" textlink="">
      <xdr:nvSpPr>
        <xdr:cNvPr id="217" name="楕円 216"/>
        <xdr:cNvSpPr/>
      </xdr:nvSpPr>
      <xdr:spPr>
        <a:xfrm>
          <a:off x="3175000" y="141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34679</xdr:rowOff>
    </xdr:from>
    <xdr:ext cx="762000" cy="259045"/>
    <xdr:sp macro="" textlink="">
      <xdr:nvSpPr>
        <xdr:cNvPr id="218" name="テキスト ボックス 217"/>
        <xdr:cNvSpPr txBox="1"/>
      </xdr:nvSpPr>
      <xdr:spPr>
        <a:xfrm>
          <a:off x="2844800" y="142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109882</xdr:rowOff>
    </xdr:from>
    <xdr:to>
      <xdr:col>11</xdr:col>
      <xdr:colOff>82550</xdr:colOff>
      <xdr:row>83</xdr:row>
      <xdr:rowOff>40032</xdr:rowOff>
    </xdr:to>
    <xdr:sp macro="" textlink="">
      <xdr:nvSpPr>
        <xdr:cNvPr id="219" name="楕円 218"/>
        <xdr:cNvSpPr/>
      </xdr:nvSpPr>
      <xdr:spPr>
        <a:xfrm>
          <a:off x="2286000" y="1416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24809</xdr:rowOff>
    </xdr:from>
    <xdr:ext cx="762000" cy="259045"/>
    <xdr:sp macro="" textlink="">
      <xdr:nvSpPr>
        <xdr:cNvPr id="220" name="テキスト ボックス 219"/>
        <xdr:cNvSpPr txBox="1"/>
      </xdr:nvSpPr>
      <xdr:spPr>
        <a:xfrm>
          <a:off x="1955800" y="1425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118129</xdr:rowOff>
    </xdr:from>
    <xdr:to>
      <xdr:col>7</xdr:col>
      <xdr:colOff>31750</xdr:colOff>
      <xdr:row>83</xdr:row>
      <xdr:rowOff>48279</xdr:rowOff>
    </xdr:to>
    <xdr:sp macro="" textlink="">
      <xdr:nvSpPr>
        <xdr:cNvPr id="221" name="楕円 220"/>
        <xdr:cNvSpPr/>
      </xdr:nvSpPr>
      <xdr:spPr>
        <a:xfrm>
          <a:off x="1397000" y="1417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33056</xdr:rowOff>
    </xdr:from>
    <xdr:ext cx="762000" cy="259045"/>
    <xdr:sp macro="" textlink="">
      <xdr:nvSpPr>
        <xdr:cNvPr id="222" name="テキスト ボックス 221"/>
        <xdr:cNvSpPr txBox="1"/>
      </xdr:nvSpPr>
      <xdr:spPr>
        <a:xfrm>
          <a:off x="1066800" y="1426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給与制度の総合的見直しに伴う現給保障を継続しているが、退職者不補充等による職員の年齢構成変動により、指数値に大幅な推移変動はない。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国や県内自治体の支給水準及び本市の財政状況を踏まえ、給与の適正化に努めていく。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58" name="直線コネクタ 257"/>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54732</xdr:rowOff>
    </xdr:from>
    <xdr:to>
      <xdr:col>77</xdr:col>
      <xdr:colOff>44450</xdr:colOff>
      <xdr:row>85</xdr:row>
      <xdr:rowOff>66221</xdr:rowOff>
    </xdr:to>
    <xdr:cxnSp macro="">
      <xdr:nvCxnSpPr>
        <xdr:cNvPr id="261" name="直線コネクタ 260"/>
        <xdr:cNvCxnSpPr/>
      </xdr:nvCxnSpPr>
      <xdr:spPr>
        <a:xfrm>
          <a:off x="15290800" y="146279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2" name="フローチャート: 判断 261"/>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3" name="テキスト ボックス 262"/>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54732</xdr:rowOff>
    </xdr:from>
    <xdr:to>
      <xdr:col>72</xdr:col>
      <xdr:colOff>203200</xdr:colOff>
      <xdr:row>85</xdr:row>
      <xdr:rowOff>54732</xdr:rowOff>
    </xdr:to>
    <xdr:cxnSp macro="">
      <xdr:nvCxnSpPr>
        <xdr:cNvPr id="264" name="直線コネクタ 263"/>
        <xdr:cNvCxnSpPr/>
      </xdr:nvCxnSpPr>
      <xdr:spPr>
        <a:xfrm>
          <a:off x="14401800" y="146279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54732</xdr:rowOff>
    </xdr:from>
    <xdr:to>
      <xdr:col>68</xdr:col>
      <xdr:colOff>152400</xdr:colOff>
      <xdr:row>85</xdr:row>
      <xdr:rowOff>54732</xdr:rowOff>
    </xdr:to>
    <xdr:cxnSp macro="">
      <xdr:nvCxnSpPr>
        <xdr:cNvPr id="267" name="直線コネクタ 266"/>
        <xdr:cNvCxnSpPr/>
      </xdr:nvCxnSpPr>
      <xdr:spPr>
        <a:xfrm>
          <a:off x="13512800" y="146279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7" name="楕円 276"/>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8"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9" name="楕円 278"/>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0" name="テキスト ボックス 27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3932</xdr:rowOff>
    </xdr:from>
    <xdr:to>
      <xdr:col>73</xdr:col>
      <xdr:colOff>44450</xdr:colOff>
      <xdr:row>85</xdr:row>
      <xdr:rowOff>105532</xdr:rowOff>
    </xdr:to>
    <xdr:sp macro="" textlink="">
      <xdr:nvSpPr>
        <xdr:cNvPr id="281" name="楕円 280"/>
        <xdr:cNvSpPr/>
      </xdr:nvSpPr>
      <xdr:spPr>
        <a:xfrm>
          <a:off x="15240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115709</xdr:rowOff>
    </xdr:from>
    <xdr:ext cx="762000" cy="259045"/>
    <xdr:sp macro="" textlink="">
      <xdr:nvSpPr>
        <xdr:cNvPr id="282" name="テキスト ボックス 281"/>
        <xdr:cNvSpPr txBox="1"/>
      </xdr:nvSpPr>
      <xdr:spPr>
        <a:xfrm>
          <a:off x="14909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3932</xdr:rowOff>
    </xdr:from>
    <xdr:to>
      <xdr:col>68</xdr:col>
      <xdr:colOff>203200</xdr:colOff>
      <xdr:row>85</xdr:row>
      <xdr:rowOff>105532</xdr:rowOff>
    </xdr:to>
    <xdr:sp macro="" textlink="">
      <xdr:nvSpPr>
        <xdr:cNvPr id="283" name="楕円 282"/>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84" name="テキスト ボックス 283"/>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3932</xdr:rowOff>
    </xdr:from>
    <xdr:to>
      <xdr:col>64</xdr:col>
      <xdr:colOff>152400</xdr:colOff>
      <xdr:row>85</xdr:row>
      <xdr:rowOff>105532</xdr:rowOff>
    </xdr:to>
    <xdr:sp macro="" textlink="">
      <xdr:nvSpPr>
        <xdr:cNvPr id="285" name="楕円 284"/>
        <xdr:cNvSpPr/>
      </xdr:nvSpPr>
      <xdr:spPr>
        <a:xfrm>
          <a:off x="13462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115709</xdr:rowOff>
    </xdr:from>
    <xdr:ext cx="762000" cy="259045"/>
    <xdr:sp macro="" textlink="">
      <xdr:nvSpPr>
        <xdr:cNvPr id="286" name="テキスト ボックス 285"/>
        <xdr:cNvSpPr txBox="1"/>
      </xdr:nvSpPr>
      <xdr:spPr>
        <a:xfrm>
          <a:off x="13131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人口が減少する中、第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次定員適正化計画に基づいた定員管理を行った結果、職員数は類似団体の平均を下回っている。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一方で退職者不補充により職員数を抑制したため年齢構成の偏在が顕著となっている。今後、定年延長制度の開始による高齢層の増加が見込まれる中、定員管理を維持しつつ年齢構成の平準化を図る。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また、事務事業の抜本的見直しや民間活力の導入等により組織のスリム化に向けた見直しを行い、行政需要に対し臨機に応えることができる効率的な組織づくりを図る。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21469</xdr:rowOff>
    </xdr:from>
    <xdr:to>
      <xdr:col>81</xdr:col>
      <xdr:colOff>44450</xdr:colOff>
      <xdr:row>62</xdr:row>
      <xdr:rowOff>29512</xdr:rowOff>
    </xdr:to>
    <xdr:cxnSp macro="">
      <xdr:nvCxnSpPr>
        <xdr:cNvPr id="323" name="直線コネクタ 322"/>
        <xdr:cNvCxnSpPr/>
      </xdr:nvCxnSpPr>
      <xdr:spPr>
        <a:xfrm flipV="1">
          <a:off x="16179800" y="1065136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29512</xdr:rowOff>
    </xdr:from>
    <xdr:to>
      <xdr:col>77</xdr:col>
      <xdr:colOff>44450</xdr:colOff>
      <xdr:row>62</xdr:row>
      <xdr:rowOff>36406</xdr:rowOff>
    </xdr:to>
    <xdr:cxnSp macro="">
      <xdr:nvCxnSpPr>
        <xdr:cNvPr id="326" name="直線コネクタ 325"/>
        <xdr:cNvCxnSpPr/>
      </xdr:nvCxnSpPr>
      <xdr:spPr>
        <a:xfrm flipV="1">
          <a:off x="15290800" y="106594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27" name="フローチャート: 判断 326"/>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28" name="テキスト ボックス 327"/>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36406</xdr:rowOff>
    </xdr:from>
    <xdr:to>
      <xdr:col>72</xdr:col>
      <xdr:colOff>203200</xdr:colOff>
      <xdr:row>62</xdr:row>
      <xdr:rowOff>39854</xdr:rowOff>
    </xdr:to>
    <xdr:cxnSp macro="">
      <xdr:nvCxnSpPr>
        <xdr:cNvPr id="329" name="直線コネクタ 328"/>
        <xdr:cNvCxnSpPr/>
      </xdr:nvCxnSpPr>
      <xdr:spPr>
        <a:xfrm flipV="1">
          <a:off x="14401800" y="1066630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0" name="フローチャート: 判断 329"/>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1" name="テキスト ボックス 330"/>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39854</xdr:rowOff>
    </xdr:from>
    <xdr:to>
      <xdr:col>68</xdr:col>
      <xdr:colOff>152400</xdr:colOff>
      <xdr:row>62</xdr:row>
      <xdr:rowOff>53642</xdr:rowOff>
    </xdr:to>
    <xdr:cxnSp macro="">
      <xdr:nvCxnSpPr>
        <xdr:cNvPr id="332" name="直線コネクタ 331"/>
        <xdr:cNvCxnSpPr/>
      </xdr:nvCxnSpPr>
      <xdr:spPr>
        <a:xfrm flipV="1">
          <a:off x="13512800" y="1066975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3" name="フローチャート: 判断 332"/>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4" name="テキスト ボックス 333"/>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5" name="フローチャート: 判断 334"/>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6" name="テキスト ボックス 335"/>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142119</xdr:rowOff>
    </xdr:from>
    <xdr:to>
      <xdr:col>81</xdr:col>
      <xdr:colOff>95250</xdr:colOff>
      <xdr:row>62</xdr:row>
      <xdr:rowOff>72269</xdr:rowOff>
    </xdr:to>
    <xdr:sp macro="" textlink="">
      <xdr:nvSpPr>
        <xdr:cNvPr id="342" name="楕円 341"/>
        <xdr:cNvSpPr/>
      </xdr:nvSpPr>
      <xdr:spPr>
        <a:xfrm>
          <a:off x="169672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158646</xdr:rowOff>
    </xdr:from>
    <xdr:ext cx="762000" cy="259045"/>
    <xdr:sp macro="" textlink="">
      <xdr:nvSpPr>
        <xdr:cNvPr id="343" name="定員管理の状況該当値テキスト"/>
        <xdr:cNvSpPr txBox="1"/>
      </xdr:nvSpPr>
      <xdr:spPr>
        <a:xfrm>
          <a:off x="17106900" y="1044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150162</xdr:rowOff>
    </xdr:from>
    <xdr:to>
      <xdr:col>77</xdr:col>
      <xdr:colOff>95250</xdr:colOff>
      <xdr:row>62</xdr:row>
      <xdr:rowOff>80312</xdr:rowOff>
    </xdr:to>
    <xdr:sp macro="" textlink="">
      <xdr:nvSpPr>
        <xdr:cNvPr id="344" name="楕円 343"/>
        <xdr:cNvSpPr/>
      </xdr:nvSpPr>
      <xdr:spPr>
        <a:xfrm>
          <a:off x="16129000" y="1060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65089</xdr:rowOff>
    </xdr:from>
    <xdr:ext cx="736600" cy="259045"/>
    <xdr:sp macro="" textlink="">
      <xdr:nvSpPr>
        <xdr:cNvPr id="345" name="テキスト ボックス 344"/>
        <xdr:cNvSpPr txBox="1"/>
      </xdr:nvSpPr>
      <xdr:spPr>
        <a:xfrm>
          <a:off x="15798800" y="10694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157056</xdr:rowOff>
    </xdr:from>
    <xdr:to>
      <xdr:col>73</xdr:col>
      <xdr:colOff>44450</xdr:colOff>
      <xdr:row>62</xdr:row>
      <xdr:rowOff>87206</xdr:rowOff>
    </xdr:to>
    <xdr:sp macro="" textlink="">
      <xdr:nvSpPr>
        <xdr:cNvPr id="346" name="楕円 345"/>
        <xdr:cNvSpPr/>
      </xdr:nvSpPr>
      <xdr:spPr>
        <a:xfrm>
          <a:off x="15240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71983</xdr:rowOff>
    </xdr:from>
    <xdr:ext cx="762000" cy="259045"/>
    <xdr:sp macro="" textlink="">
      <xdr:nvSpPr>
        <xdr:cNvPr id="347" name="テキスト ボックス 346"/>
        <xdr:cNvSpPr txBox="1"/>
      </xdr:nvSpPr>
      <xdr:spPr>
        <a:xfrm>
          <a:off x="14909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160504</xdr:rowOff>
    </xdr:from>
    <xdr:to>
      <xdr:col>68</xdr:col>
      <xdr:colOff>203200</xdr:colOff>
      <xdr:row>62</xdr:row>
      <xdr:rowOff>90654</xdr:rowOff>
    </xdr:to>
    <xdr:sp macro="" textlink="">
      <xdr:nvSpPr>
        <xdr:cNvPr id="348" name="楕円 347"/>
        <xdr:cNvSpPr/>
      </xdr:nvSpPr>
      <xdr:spPr>
        <a:xfrm>
          <a:off x="14351000" y="106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75431</xdr:rowOff>
    </xdr:from>
    <xdr:ext cx="762000" cy="259045"/>
    <xdr:sp macro="" textlink="">
      <xdr:nvSpPr>
        <xdr:cNvPr id="349" name="テキスト ボックス 348"/>
        <xdr:cNvSpPr txBox="1"/>
      </xdr:nvSpPr>
      <xdr:spPr>
        <a:xfrm>
          <a:off x="14020800" y="1070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2842</xdr:rowOff>
    </xdr:from>
    <xdr:to>
      <xdr:col>64</xdr:col>
      <xdr:colOff>152400</xdr:colOff>
      <xdr:row>62</xdr:row>
      <xdr:rowOff>104442</xdr:rowOff>
    </xdr:to>
    <xdr:sp macro="" textlink="">
      <xdr:nvSpPr>
        <xdr:cNvPr id="350" name="楕円 349"/>
        <xdr:cNvSpPr/>
      </xdr:nvSpPr>
      <xdr:spPr>
        <a:xfrm>
          <a:off x="13462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89219</xdr:rowOff>
    </xdr:from>
    <xdr:ext cx="762000" cy="259045"/>
    <xdr:sp macro="" textlink="">
      <xdr:nvSpPr>
        <xdr:cNvPr id="351" name="テキスト ボックス 350"/>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標準税収入額等が増加したが、近年の大規模投資に係る地方債の償還が始まり、一般会計における公債費も増加したため、類似団体と比較して比率が高くなっている。今後も引き続き、全会計を通じた事業の調整、見直し（一部事業の先送り、凍結、廃止等）を図り、公債費管理の適正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28046</xdr:rowOff>
    </xdr:from>
    <xdr:to>
      <xdr:col>81</xdr:col>
      <xdr:colOff>44450</xdr:colOff>
      <xdr:row>37</xdr:row>
      <xdr:rowOff>28046</xdr:rowOff>
    </xdr:to>
    <xdr:cxnSp macro="">
      <xdr:nvCxnSpPr>
        <xdr:cNvPr id="385" name="直線コネクタ 384"/>
        <xdr:cNvCxnSpPr/>
      </xdr:nvCxnSpPr>
      <xdr:spPr>
        <a:xfrm>
          <a:off x="16179800" y="63716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26035</xdr:rowOff>
    </xdr:from>
    <xdr:to>
      <xdr:col>77</xdr:col>
      <xdr:colOff>44450</xdr:colOff>
      <xdr:row>37</xdr:row>
      <xdr:rowOff>28046</xdr:rowOff>
    </xdr:to>
    <xdr:cxnSp macro="">
      <xdr:nvCxnSpPr>
        <xdr:cNvPr id="388" name="直線コネクタ 387"/>
        <xdr:cNvCxnSpPr/>
      </xdr:nvCxnSpPr>
      <xdr:spPr>
        <a:xfrm>
          <a:off x="15290800" y="636968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112501</xdr:rowOff>
    </xdr:from>
    <xdr:to>
      <xdr:col>77</xdr:col>
      <xdr:colOff>95250</xdr:colOff>
      <xdr:row>37</xdr:row>
      <xdr:rowOff>42651</xdr:rowOff>
    </xdr:to>
    <xdr:sp macro="" textlink="">
      <xdr:nvSpPr>
        <xdr:cNvPr id="389" name="フローチャート: 判断 388"/>
        <xdr:cNvSpPr/>
      </xdr:nvSpPr>
      <xdr:spPr>
        <a:xfrm>
          <a:off x="16129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390" name="テキスト ボックス 389"/>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17992</xdr:rowOff>
    </xdr:from>
    <xdr:to>
      <xdr:col>72</xdr:col>
      <xdr:colOff>203200</xdr:colOff>
      <xdr:row>37</xdr:row>
      <xdr:rowOff>26035</xdr:rowOff>
    </xdr:to>
    <xdr:cxnSp macro="">
      <xdr:nvCxnSpPr>
        <xdr:cNvPr id="391" name="直線コネクタ 390"/>
        <xdr:cNvCxnSpPr/>
      </xdr:nvCxnSpPr>
      <xdr:spPr>
        <a:xfrm>
          <a:off x="14401800" y="63616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114512</xdr:rowOff>
    </xdr:from>
    <xdr:to>
      <xdr:col>73</xdr:col>
      <xdr:colOff>44450</xdr:colOff>
      <xdr:row>37</xdr:row>
      <xdr:rowOff>44662</xdr:rowOff>
    </xdr:to>
    <xdr:sp macro="" textlink="">
      <xdr:nvSpPr>
        <xdr:cNvPr id="392" name="フローチャート: 判断 391"/>
        <xdr:cNvSpPr/>
      </xdr:nvSpPr>
      <xdr:spPr>
        <a:xfrm>
          <a:off x="15240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393" name="テキスト ボックス 392"/>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171344</xdr:rowOff>
    </xdr:from>
    <xdr:to>
      <xdr:col>68</xdr:col>
      <xdr:colOff>152400</xdr:colOff>
      <xdr:row>37</xdr:row>
      <xdr:rowOff>17992</xdr:rowOff>
    </xdr:to>
    <xdr:cxnSp macro="">
      <xdr:nvCxnSpPr>
        <xdr:cNvPr id="394" name="直線コネクタ 393"/>
        <xdr:cNvCxnSpPr/>
      </xdr:nvCxnSpPr>
      <xdr:spPr>
        <a:xfrm>
          <a:off x="13512800" y="634354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118533</xdr:rowOff>
    </xdr:from>
    <xdr:to>
      <xdr:col>68</xdr:col>
      <xdr:colOff>203200</xdr:colOff>
      <xdr:row>37</xdr:row>
      <xdr:rowOff>48683</xdr:rowOff>
    </xdr:to>
    <xdr:sp macro="" textlink="">
      <xdr:nvSpPr>
        <xdr:cNvPr id="395" name="フローチャート: 判断 394"/>
        <xdr:cNvSpPr/>
      </xdr:nvSpPr>
      <xdr:spPr>
        <a:xfrm>
          <a:off x="14351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396" name="テキスト ボックス 395"/>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122555</xdr:rowOff>
    </xdr:from>
    <xdr:to>
      <xdr:col>64</xdr:col>
      <xdr:colOff>152400</xdr:colOff>
      <xdr:row>37</xdr:row>
      <xdr:rowOff>52705</xdr:rowOff>
    </xdr:to>
    <xdr:sp macro="" textlink="">
      <xdr:nvSpPr>
        <xdr:cNvPr id="397" name="フローチャート: 判断 396"/>
        <xdr:cNvSpPr/>
      </xdr:nvSpPr>
      <xdr:spPr>
        <a:xfrm>
          <a:off x="134620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37482</xdr:rowOff>
    </xdr:from>
    <xdr:ext cx="762000" cy="259045"/>
    <xdr:sp macro="" textlink="">
      <xdr:nvSpPr>
        <xdr:cNvPr id="398" name="テキスト ボックス 397"/>
        <xdr:cNvSpPr txBox="1"/>
      </xdr:nvSpPr>
      <xdr:spPr>
        <a:xfrm>
          <a:off x="13131800" y="638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404" name="楕円 403"/>
        <xdr:cNvSpPr/>
      </xdr:nvSpPr>
      <xdr:spPr>
        <a:xfrm>
          <a:off x="169672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120773</xdr:rowOff>
    </xdr:from>
    <xdr:ext cx="762000" cy="259045"/>
    <xdr:sp macro="" textlink="">
      <xdr:nvSpPr>
        <xdr:cNvPr id="405" name="公債費負担の状況該当値テキスト"/>
        <xdr:cNvSpPr txBox="1"/>
      </xdr:nvSpPr>
      <xdr:spPr>
        <a:xfrm>
          <a:off x="17106900" y="629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148696</xdr:rowOff>
    </xdr:from>
    <xdr:to>
      <xdr:col>77</xdr:col>
      <xdr:colOff>95250</xdr:colOff>
      <xdr:row>37</xdr:row>
      <xdr:rowOff>78846</xdr:rowOff>
    </xdr:to>
    <xdr:sp macro="" textlink="">
      <xdr:nvSpPr>
        <xdr:cNvPr id="406" name="楕円 405"/>
        <xdr:cNvSpPr/>
      </xdr:nvSpPr>
      <xdr:spPr>
        <a:xfrm>
          <a:off x="16129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407" name="テキスト ボックス 406"/>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146685</xdr:rowOff>
    </xdr:from>
    <xdr:to>
      <xdr:col>73</xdr:col>
      <xdr:colOff>44450</xdr:colOff>
      <xdr:row>37</xdr:row>
      <xdr:rowOff>76835</xdr:rowOff>
    </xdr:to>
    <xdr:sp macro="" textlink="">
      <xdr:nvSpPr>
        <xdr:cNvPr id="408" name="楕円 407"/>
        <xdr:cNvSpPr/>
      </xdr:nvSpPr>
      <xdr:spPr>
        <a:xfrm>
          <a:off x="15240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61612</xdr:rowOff>
    </xdr:from>
    <xdr:ext cx="762000" cy="259045"/>
    <xdr:sp macro="" textlink="">
      <xdr:nvSpPr>
        <xdr:cNvPr id="409" name="テキスト ボックス 408"/>
        <xdr:cNvSpPr txBox="1"/>
      </xdr:nvSpPr>
      <xdr:spPr>
        <a:xfrm>
          <a:off x="14909800" y="640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138642</xdr:rowOff>
    </xdr:from>
    <xdr:to>
      <xdr:col>68</xdr:col>
      <xdr:colOff>203200</xdr:colOff>
      <xdr:row>37</xdr:row>
      <xdr:rowOff>68792</xdr:rowOff>
    </xdr:to>
    <xdr:sp macro="" textlink="">
      <xdr:nvSpPr>
        <xdr:cNvPr id="410" name="楕円 409"/>
        <xdr:cNvSpPr/>
      </xdr:nvSpPr>
      <xdr:spPr>
        <a:xfrm>
          <a:off x="14351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53569</xdr:rowOff>
    </xdr:from>
    <xdr:ext cx="762000" cy="259045"/>
    <xdr:sp macro="" textlink="">
      <xdr:nvSpPr>
        <xdr:cNvPr id="411" name="テキスト ボックス 410"/>
        <xdr:cNvSpPr txBox="1"/>
      </xdr:nvSpPr>
      <xdr:spPr>
        <a:xfrm>
          <a:off x="140208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120544</xdr:rowOff>
    </xdr:from>
    <xdr:to>
      <xdr:col>64</xdr:col>
      <xdr:colOff>152400</xdr:colOff>
      <xdr:row>37</xdr:row>
      <xdr:rowOff>50694</xdr:rowOff>
    </xdr:to>
    <xdr:sp macro="" textlink="">
      <xdr:nvSpPr>
        <xdr:cNvPr id="412" name="楕円 411"/>
        <xdr:cNvSpPr/>
      </xdr:nvSpPr>
      <xdr:spPr>
        <a:xfrm>
          <a:off x="13462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60871</xdr:rowOff>
    </xdr:from>
    <xdr:ext cx="762000" cy="259045"/>
    <xdr:sp macro="" textlink="">
      <xdr:nvSpPr>
        <xdr:cNvPr id="413" name="テキスト ボックス 412"/>
        <xdr:cNvSpPr txBox="1"/>
      </xdr:nvSpPr>
      <xdr:spPr>
        <a:xfrm>
          <a:off x="13131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地方債残高の減少に伴い、引き続き、将来負担額を充当可能財源等が上回ったため、比率なしとなった。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一定規模の基金残高の確保とともに、繰上償還、地方債発行額の抑制に努め、合併特例債、過疎対策債などの交付税算入割合が有利な地方債を有効に活用し、将来負担の増加を引き続き最小限に抑制する。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11663</xdr:rowOff>
    </xdr:from>
    <xdr:to>
      <xdr:col>77</xdr:col>
      <xdr:colOff>95250</xdr:colOff>
      <xdr:row>14</xdr:row>
      <xdr:rowOff>113263</xdr:rowOff>
    </xdr:to>
    <xdr:sp macro="" textlink="">
      <xdr:nvSpPr>
        <xdr:cNvPr id="449" name="フローチャート: 判断 448"/>
        <xdr:cNvSpPr/>
      </xdr:nvSpPr>
      <xdr:spPr>
        <a:xfrm>
          <a:off x="16129000" y="241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123440</xdr:rowOff>
    </xdr:from>
    <xdr:ext cx="736600" cy="259045"/>
    <xdr:sp macro="" textlink="">
      <xdr:nvSpPr>
        <xdr:cNvPr id="450" name="テキスト ボックス 449"/>
        <xdr:cNvSpPr txBox="1"/>
      </xdr:nvSpPr>
      <xdr:spPr>
        <a:xfrm>
          <a:off x="15798800" y="218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21717</xdr:rowOff>
    </xdr:from>
    <xdr:to>
      <xdr:col>73</xdr:col>
      <xdr:colOff>44450</xdr:colOff>
      <xdr:row>14</xdr:row>
      <xdr:rowOff>123317</xdr:rowOff>
    </xdr:to>
    <xdr:sp macro="" textlink="">
      <xdr:nvSpPr>
        <xdr:cNvPr id="451" name="フローチャート: 判断 450"/>
        <xdr:cNvSpPr/>
      </xdr:nvSpPr>
      <xdr:spPr>
        <a:xfrm>
          <a:off x="15240000" y="242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133494</xdr:rowOff>
    </xdr:from>
    <xdr:ext cx="762000" cy="259045"/>
    <xdr:sp macro="" textlink="">
      <xdr:nvSpPr>
        <xdr:cNvPr id="452" name="テキスト ボックス 451"/>
        <xdr:cNvSpPr txBox="1"/>
      </xdr:nvSpPr>
      <xdr:spPr>
        <a:xfrm>
          <a:off x="14909800" y="219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41021</xdr:rowOff>
    </xdr:from>
    <xdr:to>
      <xdr:col>68</xdr:col>
      <xdr:colOff>203200</xdr:colOff>
      <xdr:row>14</xdr:row>
      <xdr:rowOff>142621</xdr:rowOff>
    </xdr:to>
    <xdr:sp macro="" textlink="">
      <xdr:nvSpPr>
        <xdr:cNvPr id="453" name="フローチャート: 判断 452"/>
        <xdr:cNvSpPr/>
      </xdr:nvSpPr>
      <xdr:spPr>
        <a:xfrm>
          <a:off x="14351000" y="24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152798</xdr:rowOff>
    </xdr:from>
    <xdr:ext cx="762000" cy="259045"/>
    <xdr:sp macro="" textlink="">
      <xdr:nvSpPr>
        <xdr:cNvPr id="454" name="テキスト ボックス 453"/>
        <xdr:cNvSpPr txBox="1"/>
      </xdr:nvSpPr>
      <xdr:spPr>
        <a:xfrm>
          <a:off x="14020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50271</xdr:rowOff>
    </xdr:from>
    <xdr:to>
      <xdr:col>64</xdr:col>
      <xdr:colOff>152400</xdr:colOff>
      <xdr:row>14</xdr:row>
      <xdr:rowOff>151871</xdr:rowOff>
    </xdr:to>
    <xdr:sp macro="" textlink="">
      <xdr:nvSpPr>
        <xdr:cNvPr id="455" name="フローチャート: 判断 454"/>
        <xdr:cNvSpPr/>
      </xdr:nvSpPr>
      <xdr:spPr>
        <a:xfrm>
          <a:off x="13462000" y="245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162048</xdr:rowOff>
    </xdr:from>
    <xdr:ext cx="762000" cy="259045"/>
    <xdr:sp macro="" textlink="">
      <xdr:nvSpPr>
        <xdr:cNvPr id="456" name="テキスト ボックス 455"/>
        <xdr:cNvSpPr txBox="1"/>
      </xdr:nvSpPr>
      <xdr:spPr>
        <a:xfrm>
          <a:off x="13131800" y="22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50,800
50,383
299.69
37,846,852
36,107,377
1,241,875
17,024,464
33,939,705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％と類似団体平均と比べて低い水準にあるが、会計年度任用職員制度の開始に伴い人件費は増加している。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次定員適正化計画を確実に実行し、民間活力の導入等を進める等により人件費の適正水準を確保する。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46990</xdr:rowOff>
    </xdr:to>
    <xdr:cxnSp macro="">
      <xdr:nvCxnSpPr>
        <xdr:cNvPr id="66" name="直線コネクタ 65"/>
        <xdr:cNvCxnSpPr/>
      </xdr:nvCxnSpPr>
      <xdr:spPr>
        <a:xfrm flipV="1">
          <a:off x="3987800" y="6367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46990</xdr:rowOff>
    </xdr:to>
    <xdr:cxnSp macro="">
      <xdr:nvCxnSpPr>
        <xdr:cNvPr id="69" name="直線コネクタ 68"/>
        <xdr:cNvCxnSpPr/>
      </xdr:nvCxnSpPr>
      <xdr:spPr>
        <a:xfrm>
          <a:off x="3098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165100</xdr:rowOff>
    </xdr:to>
    <xdr:cxnSp macro="">
      <xdr:nvCxnSpPr>
        <xdr:cNvPr id="72" name="直線コネクタ 71"/>
        <xdr:cNvCxnSpPr/>
      </xdr:nvCxnSpPr>
      <xdr:spPr>
        <a:xfrm flipV="1">
          <a:off x="2209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165100</xdr:rowOff>
    </xdr:to>
    <xdr:cxnSp macro="">
      <xdr:nvCxnSpPr>
        <xdr:cNvPr id="75" name="直線コネクタ 74"/>
        <xdr:cNvCxnSpPr/>
      </xdr:nvCxnSpPr>
      <xdr:spPr>
        <a:xfrm>
          <a:off x="1320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6"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会計年度任用職員制度の開始に伴い、臨時職員の賃金及び共済費が皆減したため、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経常収支比率は下降した。一方で、統合小学校の遠距離通学対策等の経費が新たに生じている。今後も、人件費を抑制する代替策として、民間活力の導入等を進める方針であるため、物件費は増加する見込みである。そのため、公用車の適正配置や電子化の推進による印刷・消耗品費の削減など、あらゆる消費的経費の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120650</xdr:rowOff>
    </xdr:from>
    <xdr:to>
      <xdr:col>82</xdr:col>
      <xdr:colOff>107950</xdr:colOff>
      <xdr:row>20</xdr:row>
      <xdr:rowOff>76200</xdr:rowOff>
    </xdr:to>
    <xdr:cxnSp macro="">
      <xdr:nvCxnSpPr>
        <xdr:cNvPr id="127" name="直線コネクタ 126"/>
        <xdr:cNvCxnSpPr/>
      </xdr:nvCxnSpPr>
      <xdr:spPr>
        <a:xfrm flipV="1">
          <a:off x="15671800" y="33782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44450</xdr:rowOff>
    </xdr:from>
    <xdr:to>
      <xdr:col>78</xdr:col>
      <xdr:colOff>69850</xdr:colOff>
      <xdr:row>20</xdr:row>
      <xdr:rowOff>76200</xdr:rowOff>
    </xdr:to>
    <xdr:cxnSp macro="">
      <xdr:nvCxnSpPr>
        <xdr:cNvPr id="130" name="直線コネクタ 129"/>
        <xdr:cNvCxnSpPr/>
      </xdr:nvCxnSpPr>
      <xdr:spPr>
        <a:xfrm>
          <a:off x="14782800" y="3302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31750</xdr:rowOff>
    </xdr:from>
    <xdr:to>
      <xdr:col>78</xdr:col>
      <xdr:colOff>120650</xdr:colOff>
      <xdr:row>19</xdr:row>
      <xdr:rowOff>133350</xdr:rowOff>
    </xdr:to>
    <xdr:sp macro="" textlink="">
      <xdr:nvSpPr>
        <xdr:cNvPr id="131" name="フローチャート: 判断 130"/>
        <xdr:cNvSpPr/>
      </xdr:nvSpPr>
      <xdr:spPr>
        <a:xfrm>
          <a:off x="15621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44450</xdr:rowOff>
    </xdr:to>
    <xdr:cxnSp macro="">
      <xdr:nvCxnSpPr>
        <xdr:cNvPr id="133" name="直線コネクタ 132"/>
        <xdr:cNvCxnSpPr/>
      </xdr:nvCxnSpPr>
      <xdr:spPr>
        <a:xfrm>
          <a:off x="13893800" y="3213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165100</xdr:rowOff>
    </xdr:from>
    <xdr:to>
      <xdr:col>74</xdr:col>
      <xdr:colOff>31750</xdr:colOff>
      <xdr:row>19</xdr:row>
      <xdr:rowOff>95250</xdr:rowOff>
    </xdr:to>
    <xdr:sp macro="" textlink="">
      <xdr:nvSpPr>
        <xdr:cNvPr id="134" name="フローチャート: 判断 133"/>
        <xdr:cNvSpPr/>
      </xdr:nvSpPr>
      <xdr:spPr>
        <a:xfrm>
          <a:off x="14732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101600</xdr:rowOff>
    </xdr:from>
    <xdr:to>
      <xdr:col>69</xdr:col>
      <xdr:colOff>92075</xdr:colOff>
      <xdr:row>18</xdr:row>
      <xdr:rowOff>127000</xdr:rowOff>
    </xdr:to>
    <xdr:cxnSp macro="">
      <xdr:nvCxnSpPr>
        <xdr:cNvPr id="136" name="直線コネクタ 135"/>
        <xdr:cNvCxnSpPr/>
      </xdr:nvCxnSpPr>
      <xdr:spPr>
        <a:xfrm>
          <a:off x="13004800" y="318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127000</xdr:rowOff>
    </xdr:from>
    <xdr:to>
      <xdr:col>69</xdr:col>
      <xdr:colOff>142875</xdr:colOff>
      <xdr:row>19</xdr:row>
      <xdr:rowOff>57150</xdr:rowOff>
    </xdr:to>
    <xdr:sp macro="" textlink="">
      <xdr:nvSpPr>
        <xdr:cNvPr id="137" name="フローチャート: 判断 136"/>
        <xdr:cNvSpPr/>
      </xdr:nvSpPr>
      <xdr:spPr>
        <a:xfrm>
          <a:off x="13843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38" name="テキスト ボックス 137"/>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39" name="フローチャート: 判断 138"/>
        <xdr:cNvSpPr/>
      </xdr:nvSpPr>
      <xdr:spPr>
        <a:xfrm>
          <a:off x="12954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40" name="テキスト ボックス 139"/>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69850</xdr:rowOff>
    </xdr:from>
    <xdr:to>
      <xdr:col>82</xdr:col>
      <xdr:colOff>158750</xdr:colOff>
      <xdr:row>20</xdr:row>
      <xdr:rowOff>0</xdr:rowOff>
    </xdr:to>
    <xdr:sp macro="" textlink="">
      <xdr:nvSpPr>
        <xdr:cNvPr id="146" name="楕円 145"/>
        <xdr:cNvSpPr/>
      </xdr:nvSpPr>
      <xdr:spPr>
        <a:xfrm>
          <a:off x="164592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41927</xdr:rowOff>
    </xdr:from>
    <xdr:ext cx="762000" cy="259045"/>
    <xdr:sp macro="" textlink="">
      <xdr:nvSpPr>
        <xdr:cNvPr id="147"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25400</xdr:rowOff>
    </xdr:from>
    <xdr:to>
      <xdr:col>78</xdr:col>
      <xdr:colOff>120650</xdr:colOff>
      <xdr:row>20</xdr:row>
      <xdr:rowOff>127000</xdr:rowOff>
    </xdr:to>
    <xdr:sp macro="" textlink="">
      <xdr:nvSpPr>
        <xdr:cNvPr id="148" name="楕円 147"/>
        <xdr:cNvSpPr/>
      </xdr:nvSpPr>
      <xdr:spPr>
        <a:xfrm>
          <a:off x="15621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111777</xdr:rowOff>
    </xdr:from>
    <xdr:ext cx="736600" cy="259045"/>
    <xdr:sp macro="" textlink="">
      <xdr:nvSpPr>
        <xdr:cNvPr id="149" name="テキスト ボックス 148"/>
        <xdr:cNvSpPr txBox="1"/>
      </xdr:nvSpPr>
      <xdr:spPr>
        <a:xfrm>
          <a:off x="15290800" y="354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165100</xdr:rowOff>
    </xdr:from>
    <xdr:to>
      <xdr:col>74</xdr:col>
      <xdr:colOff>31750</xdr:colOff>
      <xdr:row>19</xdr:row>
      <xdr:rowOff>95250</xdr:rowOff>
    </xdr:to>
    <xdr:sp macro="" textlink="">
      <xdr:nvSpPr>
        <xdr:cNvPr id="150" name="楕円 149"/>
        <xdr:cNvSpPr/>
      </xdr:nvSpPr>
      <xdr:spPr>
        <a:xfrm>
          <a:off x="14732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80027</xdr:rowOff>
    </xdr:from>
    <xdr:ext cx="762000" cy="259045"/>
    <xdr:sp macro="" textlink="">
      <xdr:nvSpPr>
        <xdr:cNvPr id="151" name="テキスト ボックス 150"/>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2" name="楕円 151"/>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16527</xdr:rowOff>
    </xdr:from>
    <xdr:ext cx="762000" cy="259045"/>
    <xdr:sp macro="" textlink="">
      <xdr:nvSpPr>
        <xdr:cNvPr id="153" name="テキスト ボックス 152"/>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4" name="楕円 153"/>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5" name="テキスト ボックス 154"/>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全国平均を上回る高齢化率（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現在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％）に加え、子ども医療費助成事業の対象者拡充、障害児通所等給付費の増加等により、社会保障関係経費は増加後、高止まりしている。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各種給付や助成に係る対象者、支給基準、単価など、法令や措置基準に基づいた適正な支給に努めるとともに、増加の根本的解決につながる市民所得の向上、保健指導等による包括的、継続的な疾病予防策を講じ、扶助費増加の抑制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82550</xdr:rowOff>
    </xdr:to>
    <xdr:cxnSp macro="">
      <xdr:nvCxnSpPr>
        <xdr:cNvPr id="188" name="直線コネクタ 187"/>
        <xdr:cNvCxnSpPr/>
      </xdr:nvCxnSpPr>
      <xdr:spPr>
        <a:xfrm flipV="1">
          <a:off x="3987800" y="10071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82550</xdr:rowOff>
    </xdr:to>
    <xdr:cxnSp macro="">
      <xdr:nvCxnSpPr>
        <xdr:cNvPr id="191" name="直線コネクタ 190"/>
        <xdr:cNvCxnSpPr/>
      </xdr:nvCxnSpPr>
      <xdr:spPr>
        <a:xfrm>
          <a:off x="3098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114300</xdr:rowOff>
    </xdr:from>
    <xdr:to>
      <xdr:col>20</xdr:col>
      <xdr:colOff>38100</xdr:colOff>
      <xdr:row>59</xdr:row>
      <xdr:rowOff>44450</xdr:rowOff>
    </xdr:to>
    <xdr:sp macro="" textlink="">
      <xdr:nvSpPr>
        <xdr:cNvPr id="192" name="フローチャート: 判断 191"/>
        <xdr:cNvSpPr/>
      </xdr:nvSpPr>
      <xdr:spPr>
        <a:xfrm>
          <a:off x="3937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3" name="テキスト ボックス 192"/>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82550</xdr:rowOff>
    </xdr:to>
    <xdr:cxnSp macro="">
      <xdr:nvCxnSpPr>
        <xdr:cNvPr id="194" name="直線コネクタ 193"/>
        <xdr:cNvCxnSpPr/>
      </xdr:nvCxnSpPr>
      <xdr:spPr>
        <a:xfrm flipV="1">
          <a:off x="2209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50800</xdr:rowOff>
    </xdr:from>
    <xdr:to>
      <xdr:col>15</xdr:col>
      <xdr:colOff>149225</xdr:colOff>
      <xdr:row>58</xdr:row>
      <xdr:rowOff>152400</xdr:rowOff>
    </xdr:to>
    <xdr:sp macro="" textlink="">
      <xdr:nvSpPr>
        <xdr:cNvPr id="195" name="フローチャート: 判断 194"/>
        <xdr:cNvSpPr/>
      </xdr:nvSpPr>
      <xdr:spPr>
        <a:xfrm>
          <a:off x="3048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6" name="テキスト ボックス 19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59</xdr:row>
      <xdr:rowOff>82550</xdr:rowOff>
    </xdr:to>
    <xdr:cxnSp macro="">
      <xdr:nvCxnSpPr>
        <xdr:cNvPr id="197" name="直線コネクタ 196"/>
        <xdr:cNvCxnSpPr/>
      </xdr:nvCxnSpPr>
      <xdr:spPr>
        <a:xfrm>
          <a:off x="1320800" y="1009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198" name="フローチャート: 判断 197"/>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199" name="テキスト ボックス 198"/>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00" name="フローチャート: 判断 199"/>
        <xdr:cNvSpPr/>
      </xdr:nvSpPr>
      <xdr:spPr>
        <a:xfrm>
          <a:off x="1270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99077</xdr:rowOff>
    </xdr:from>
    <xdr:ext cx="762000" cy="259045"/>
    <xdr:sp macro="" textlink="">
      <xdr:nvSpPr>
        <xdr:cNvPr id="201" name="テキスト ボックス 200"/>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31750</xdr:rowOff>
    </xdr:from>
    <xdr:to>
      <xdr:col>20</xdr:col>
      <xdr:colOff>38100</xdr:colOff>
      <xdr:row>59</xdr:row>
      <xdr:rowOff>133350</xdr:rowOff>
    </xdr:to>
    <xdr:sp macro="" textlink="">
      <xdr:nvSpPr>
        <xdr:cNvPr id="209" name="楕円 208"/>
        <xdr:cNvSpPr/>
      </xdr:nvSpPr>
      <xdr:spPr>
        <a:xfrm>
          <a:off x="3937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118127</xdr:rowOff>
    </xdr:from>
    <xdr:ext cx="736600" cy="259045"/>
    <xdr:sp macro="" textlink="">
      <xdr:nvSpPr>
        <xdr:cNvPr id="210" name="テキスト ボックス 209"/>
        <xdr:cNvSpPr txBox="1"/>
      </xdr:nvSpPr>
      <xdr:spPr>
        <a:xfrm>
          <a:off x="3606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1" name="楕円 210"/>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2" name="テキスト ボックス 211"/>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31750</xdr:rowOff>
    </xdr:from>
    <xdr:to>
      <xdr:col>11</xdr:col>
      <xdr:colOff>60325</xdr:colOff>
      <xdr:row>59</xdr:row>
      <xdr:rowOff>133350</xdr:rowOff>
    </xdr:to>
    <xdr:sp macro="" textlink="">
      <xdr:nvSpPr>
        <xdr:cNvPr id="213" name="楕円 212"/>
        <xdr:cNvSpPr/>
      </xdr:nvSpPr>
      <xdr:spPr>
        <a:xfrm>
          <a:off x="2159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118127</xdr:rowOff>
    </xdr:from>
    <xdr:ext cx="762000" cy="259045"/>
    <xdr:sp macro="" textlink="">
      <xdr:nvSpPr>
        <xdr:cNvPr id="214" name="テキスト ボックス 213"/>
        <xdr:cNvSpPr txBox="1"/>
      </xdr:nvSpPr>
      <xdr:spPr>
        <a:xfrm>
          <a:off x="1828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5" name="楕円 214"/>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216" name="テキスト ボックス 215"/>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維持補修費については、老朽化対策等により増加傾向にあるため、公共施設等総合管理計画に基づき、個別の長期的改修計画を策定し補修費等の抑制を図る。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は、特別会計において、公営事業の法適化を進めるほか、施設の最適配置等による事業費の削減により、一般会計と歩調を合わせた経営の健全化、効率化に努め、特別会計の自主性、自立性を高めながら経営基盤の強化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58</xdr:row>
      <xdr:rowOff>73660</xdr:rowOff>
    </xdr:to>
    <xdr:cxnSp macro="">
      <xdr:nvCxnSpPr>
        <xdr:cNvPr id="249" name="直線コネクタ 248"/>
        <xdr:cNvCxnSpPr/>
      </xdr:nvCxnSpPr>
      <xdr:spPr>
        <a:xfrm>
          <a:off x="15671800" y="9972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27940</xdr:rowOff>
    </xdr:to>
    <xdr:cxnSp macro="">
      <xdr:nvCxnSpPr>
        <xdr:cNvPr id="252" name="直線コネクタ 251"/>
        <xdr:cNvCxnSpPr/>
      </xdr:nvCxnSpPr>
      <xdr:spPr>
        <a:xfrm>
          <a:off x="14782800" y="993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161290</xdr:rowOff>
    </xdr:to>
    <xdr:cxnSp macro="">
      <xdr:nvCxnSpPr>
        <xdr:cNvPr id="255" name="直線コネクタ 254"/>
        <xdr:cNvCxnSpPr/>
      </xdr:nvCxnSpPr>
      <xdr:spPr>
        <a:xfrm>
          <a:off x="13893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41910</xdr:rowOff>
    </xdr:from>
    <xdr:to>
      <xdr:col>74</xdr:col>
      <xdr:colOff>31750</xdr:colOff>
      <xdr:row>57</xdr:row>
      <xdr:rowOff>143510</xdr:rowOff>
    </xdr:to>
    <xdr:sp macro="" textlink="">
      <xdr:nvSpPr>
        <xdr:cNvPr id="256" name="フローチャート: 判断 255"/>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153687</xdr:rowOff>
    </xdr:from>
    <xdr:ext cx="762000" cy="259045"/>
    <xdr:sp macro="" textlink="">
      <xdr:nvSpPr>
        <xdr:cNvPr id="257" name="テキスト ボックス 256"/>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115570</xdr:rowOff>
    </xdr:to>
    <xdr:cxnSp macro="">
      <xdr:nvCxnSpPr>
        <xdr:cNvPr id="258" name="直線コネクタ 257"/>
        <xdr:cNvCxnSpPr/>
      </xdr:nvCxnSpPr>
      <xdr:spPr>
        <a:xfrm>
          <a:off x="13004800" y="9728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9" name="フローチャート: 判断 258"/>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0" name="テキスト ボックス 259"/>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1" name="フローチャート: 判断 260"/>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113047</xdr:rowOff>
    </xdr:from>
    <xdr:ext cx="762000" cy="259045"/>
    <xdr:sp macro="" textlink="">
      <xdr:nvSpPr>
        <xdr:cNvPr id="262" name="テキスト ボックス 261"/>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68" name="楕円 267"/>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69"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70" name="楕円 269"/>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71" name="テキスト ボックス 270"/>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2" name="楕円 271"/>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3" name="テキスト ボックス 272"/>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4" name="楕円 273"/>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5" name="テキスト ボックス 27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6" name="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7" name="テキスト ボックス 276"/>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一部事務組合の負担金が施設整備関係起債の償還が進み減少した。　また、新型コロナウイルス感染症の影響により、各種団体の事業が中止や縮小されたことに伴い減少した。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営企業への繰出しについては、各会計が策定する経営健全化計画の実施により、一般会計からの繰入に頼らない経営を推進する。各種団体への補助金については、団体の自立化を促進しながら徹底した見直し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161290</xdr:rowOff>
    </xdr:to>
    <xdr:cxnSp macro="">
      <xdr:nvCxnSpPr>
        <xdr:cNvPr id="307" name="直線コネクタ 306"/>
        <xdr:cNvCxnSpPr/>
      </xdr:nvCxnSpPr>
      <xdr:spPr>
        <a:xfrm flipV="1">
          <a:off x="15671800" y="61437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3556</xdr:rowOff>
    </xdr:to>
    <xdr:cxnSp macro="">
      <xdr:nvCxnSpPr>
        <xdr:cNvPr id="310" name="直線コネクタ 309"/>
        <xdr:cNvCxnSpPr/>
      </xdr:nvCxnSpPr>
      <xdr:spPr>
        <a:xfrm flipV="1">
          <a:off x="14782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3556</xdr:rowOff>
    </xdr:to>
    <xdr:cxnSp macro="">
      <xdr:nvCxnSpPr>
        <xdr:cNvPr id="313" name="直線コネクタ 312"/>
        <xdr:cNvCxnSpPr/>
      </xdr:nvCxnSpPr>
      <xdr:spPr>
        <a:xfrm>
          <a:off x="13893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17272</xdr:rowOff>
    </xdr:to>
    <xdr:cxnSp macro="">
      <xdr:nvCxnSpPr>
        <xdr:cNvPr id="316" name="直線コネクタ 315"/>
        <xdr:cNvCxnSpPr/>
      </xdr:nvCxnSpPr>
      <xdr:spPr>
        <a:xfrm flipV="1">
          <a:off x="13004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6" name="楕円 325"/>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7"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8" name="楕円 327"/>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9" name="テキスト ボックス 328"/>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0" name="楕円 329"/>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1" name="テキスト ボックス 330"/>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2" name="楕円 331"/>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3" name="テキスト ボックス 332"/>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4" name="楕円 333"/>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35" name="テキスト ボックス 334"/>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学校規模適正化事業等の大型建設事業の財源として地方債を活用したことから、類似団体に比べ高い水準で推移している。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今後の財政状況を見据え、起債の種類、借入先、償還期間等の借入条件を適確に見極め、長期的視点に立った公債費の平準化を図るとともに、令和元年度に策定した「第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次社会資本整備計画」に基づき、計画的な資本整備及び公債費の適正管理に努める。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69850</xdr:rowOff>
    </xdr:to>
    <xdr:cxnSp macro="">
      <xdr:nvCxnSpPr>
        <xdr:cNvPr id="367" name="直線コネクタ 366"/>
        <xdr:cNvCxnSpPr/>
      </xdr:nvCxnSpPr>
      <xdr:spPr>
        <a:xfrm>
          <a:off x="3987800" y="12909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50800</xdr:rowOff>
    </xdr:from>
    <xdr:to>
      <xdr:col>19</xdr:col>
      <xdr:colOff>187325</xdr:colOff>
      <xdr:row>75</xdr:row>
      <xdr:rowOff>60325</xdr:rowOff>
    </xdr:to>
    <xdr:cxnSp macro="">
      <xdr:nvCxnSpPr>
        <xdr:cNvPr id="370" name="直線コネクタ 369"/>
        <xdr:cNvCxnSpPr/>
      </xdr:nvCxnSpPr>
      <xdr:spPr>
        <a:xfrm flipV="1">
          <a:off x="3098800" y="12909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118110</xdr:rowOff>
    </xdr:from>
    <xdr:to>
      <xdr:col>20</xdr:col>
      <xdr:colOff>38100</xdr:colOff>
      <xdr:row>75</xdr:row>
      <xdr:rowOff>48260</xdr:rowOff>
    </xdr:to>
    <xdr:sp macro="" textlink="">
      <xdr:nvSpPr>
        <xdr:cNvPr id="371" name="フローチャート: 判断 370"/>
        <xdr:cNvSpPr/>
      </xdr:nvSpPr>
      <xdr:spPr>
        <a:xfrm>
          <a:off x="3937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58437</xdr:rowOff>
    </xdr:from>
    <xdr:ext cx="736600" cy="259045"/>
    <xdr:sp macro="" textlink="">
      <xdr:nvSpPr>
        <xdr:cNvPr id="372" name="テキスト ボックス 371"/>
        <xdr:cNvSpPr txBox="1"/>
      </xdr:nvSpPr>
      <xdr:spPr>
        <a:xfrm>
          <a:off x="3606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60325</xdr:rowOff>
    </xdr:from>
    <xdr:to>
      <xdr:col>15</xdr:col>
      <xdr:colOff>98425</xdr:colOff>
      <xdr:row>75</xdr:row>
      <xdr:rowOff>69850</xdr:rowOff>
    </xdr:to>
    <xdr:cxnSp macro="">
      <xdr:nvCxnSpPr>
        <xdr:cNvPr id="373" name="直線コネクタ 372"/>
        <xdr:cNvCxnSpPr/>
      </xdr:nvCxnSpPr>
      <xdr:spPr>
        <a:xfrm flipV="1">
          <a:off x="2209800" y="12919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4" name="フローチャート: 判断 373"/>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75" name="テキスト ボックス 374"/>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52705</xdr:rowOff>
    </xdr:from>
    <xdr:to>
      <xdr:col>11</xdr:col>
      <xdr:colOff>9525</xdr:colOff>
      <xdr:row>75</xdr:row>
      <xdr:rowOff>69850</xdr:rowOff>
    </xdr:to>
    <xdr:cxnSp macro="">
      <xdr:nvCxnSpPr>
        <xdr:cNvPr id="376" name="直線コネクタ 375"/>
        <xdr:cNvCxnSpPr/>
      </xdr:nvCxnSpPr>
      <xdr:spPr>
        <a:xfrm>
          <a:off x="1320800" y="129114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121920</xdr:rowOff>
    </xdr:from>
    <xdr:to>
      <xdr:col>11</xdr:col>
      <xdr:colOff>60325</xdr:colOff>
      <xdr:row>75</xdr:row>
      <xdr:rowOff>52070</xdr:rowOff>
    </xdr:to>
    <xdr:sp macro="" textlink="">
      <xdr:nvSpPr>
        <xdr:cNvPr id="377" name="フローチャート: 判断 376"/>
        <xdr:cNvSpPr/>
      </xdr:nvSpPr>
      <xdr:spPr>
        <a:xfrm>
          <a:off x="2159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78" name="テキスト ボックス 377"/>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79" name="フローチャート: 判断 378"/>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80" name="テキスト ボックス 379"/>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6" name="楕円 385"/>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762000" cy="259045"/>
    <xdr:sp macro="" textlink="">
      <xdr:nvSpPr>
        <xdr:cNvPr id="387"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0</xdr:rowOff>
    </xdr:from>
    <xdr:to>
      <xdr:col>20</xdr:col>
      <xdr:colOff>38100</xdr:colOff>
      <xdr:row>75</xdr:row>
      <xdr:rowOff>101600</xdr:rowOff>
    </xdr:to>
    <xdr:sp macro="" textlink="">
      <xdr:nvSpPr>
        <xdr:cNvPr id="388" name="楕円 387"/>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86377</xdr:rowOff>
    </xdr:from>
    <xdr:ext cx="736600" cy="259045"/>
    <xdr:sp macro="" textlink="">
      <xdr:nvSpPr>
        <xdr:cNvPr id="389" name="テキスト ボックス 388"/>
        <xdr:cNvSpPr txBox="1"/>
      </xdr:nvSpPr>
      <xdr:spPr>
        <a:xfrm>
          <a:off x="3606800" y="1294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xdr:rowOff>
    </xdr:from>
    <xdr:to>
      <xdr:col>15</xdr:col>
      <xdr:colOff>149225</xdr:colOff>
      <xdr:row>75</xdr:row>
      <xdr:rowOff>111125</xdr:rowOff>
    </xdr:to>
    <xdr:sp macro="" textlink="">
      <xdr:nvSpPr>
        <xdr:cNvPr id="390" name="楕円 389"/>
        <xdr:cNvSpPr/>
      </xdr:nvSpPr>
      <xdr:spPr>
        <a:xfrm>
          <a:off x="3048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95902</xdr:rowOff>
    </xdr:from>
    <xdr:ext cx="762000" cy="259045"/>
    <xdr:sp macro="" textlink="">
      <xdr:nvSpPr>
        <xdr:cNvPr id="391" name="テキスト ボックス 390"/>
        <xdr:cNvSpPr txBox="1"/>
      </xdr:nvSpPr>
      <xdr:spPr>
        <a:xfrm>
          <a:off x="2717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2" name="楕円 391"/>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105427</xdr:rowOff>
    </xdr:from>
    <xdr:ext cx="762000" cy="259045"/>
    <xdr:sp macro="" textlink="">
      <xdr:nvSpPr>
        <xdr:cNvPr id="393" name="テキスト ボックス 392"/>
        <xdr:cNvSpPr txBox="1"/>
      </xdr:nvSpPr>
      <xdr:spPr>
        <a:xfrm>
          <a:off x="1828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xdr:rowOff>
    </xdr:from>
    <xdr:to>
      <xdr:col>6</xdr:col>
      <xdr:colOff>171450</xdr:colOff>
      <xdr:row>75</xdr:row>
      <xdr:rowOff>103505</xdr:rowOff>
    </xdr:to>
    <xdr:sp macro="" textlink="">
      <xdr:nvSpPr>
        <xdr:cNvPr id="394" name="楕円 393"/>
        <xdr:cNvSpPr/>
      </xdr:nvSpPr>
      <xdr:spPr>
        <a:xfrm>
          <a:off x="1270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88282</xdr:rowOff>
    </xdr:from>
    <xdr:ext cx="762000" cy="259045"/>
    <xdr:sp macro="" textlink="">
      <xdr:nvSpPr>
        <xdr:cNvPr id="395" name="テキスト ボックス 394"/>
        <xdr:cNvSpPr txBox="1"/>
      </xdr:nvSpPr>
      <xdr:spPr>
        <a:xfrm>
          <a:off x="939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の削減など義務的経費の抑制策を継続・推進するものの、性質上その額にも限界があるため、今後は施設等の最適配置による物件費の削減、任意的補助金の見直し等による補助費等の削減、公営事業の法適化による基準外繰出しの廃止を重点的に健全化策を推進す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72137</xdr:rowOff>
    </xdr:to>
    <xdr:cxnSp macro="">
      <xdr:nvCxnSpPr>
        <xdr:cNvPr id="426" name="直線コネクタ 425"/>
        <xdr:cNvCxnSpPr/>
      </xdr:nvCxnSpPr>
      <xdr:spPr>
        <a:xfrm flipV="1">
          <a:off x="15671800" y="13349224"/>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78</xdr:row>
      <xdr:rowOff>72137</xdr:rowOff>
    </xdr:to>
    <xdr:cxnSp macro="">
      <xdr:nvCxnSpPr>
        <xdr:cNvPr id="429" name="直線コネクタ 428"/>
        <xdr:cNvCxnSpPr/>
      </xdr:nvCxnSpPr>
      <xdr:spPr>
        <a:xfrm>
          <a:off x="14782800" y="13303504"/>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30" name="フローチャート: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101854</xdr:rowOff>
    </xdr:to>
    <xdr:cxnSp macro="">
      <xdr:nvCxnSpPr>
        <xdr:cNvPr id="432" name="直線コネクタ 431"/>
        <xdr:cNvCxnSpPr/>
      </xdr:nvCxnSpPr>
      <xdr:spPr>
        <a:xfrm>
          <a:off x="13893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4" name="テキスト ボックス 433"/>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77</xdr:row>
      <xdr:rowOff>65278</xdr:rowOff>
    </xdr:to>
    <xdr:cxnSp macro="">
      <xdr:nvCxnSpPr>
        <xdr:cNvPr id="435" name="直線コネクタ 434"/>
        <xdr:cNvCxnSpPr/>
      </xdr:nvCxnSpPr>
      <xdr:spPr>
        <a:xfrm>
          <a:off x="13004800" y="131206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6" name="フローチャート: 判断 435"/>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37" name="テキスト ボックス 436"/>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38" name="フローチャート: 判断 437"/>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39" name="テキスト ボックス 438"/>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5" name="楕円 444"/>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46"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47" name="楕円 446"/>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48" name="テキスト ボックス 447"/>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49" name="楕円 448"/>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50" name="テキスト ボックス 449"/>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1" name="楕円 450"/>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52" name="テキスト ボックス 451"/>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3" name="楕円 452"/>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54" name="テキスト ボックス 453"/>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88563</xdr:rowOff>
    </xdr:from>
    <xdr:to>
      <xdr:col>29</xdr:col>
      <xdr:colOff>127000</xdr:colOff>
      <xdr:row>18</xdr:row>
      <xdr:rowOff>101854</xdr:rowOff>
    </xdr:to>
    <xdr:cxnSp macro="">
      <xdr:nvCxnSpPr>
        <xdr:cNvPr id="52" name="直線コネクタ 51"/>
        <xdr:cNvCxnSpPr/>
      </xdr:nvCxnSpPr>
      <xdr:spPr bwMode="auto">
        <a:xfrm flipV="1">
          <a:off x="5003800" y="3222288"/>
          <a:ext cx="647700" cy="13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101854</xdr:rowOff>
    </xdr:from>
    <xdr:to>
      <xdr:col>26</xdr:col>
      <xdr:colOff>50800</xdr:colOff>
      <xdr:row>18</xdr:row>
      <xdr:rowOff>124333</xdr:rowOff>
    </xdr:to>
    <xdr:cxnSp macro="">
      <xdr:nvCxnSpPr>
        <xdr:cNvPr id="55" name="直線コネクタ 54"/>
        <xdr:cNvCxnSpPr/>
      </xdr:nvCxnSpPr>
      <xdr:spPr bwMode="auto">
        <a:xfrm flipV="1">
          <a:off x="4305300" y="3235579"/>
          <a:ext cx="698500" cy="2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164799</xdr:rowOff>
    </xdr:from>
    <xdr:to>
      <xdr:col>26</xdr:col>
      <xdr:colOff>101600</xdr:colOff>
      <xdr:row>19</xdr:row>
      <xdr:rowOff>94949</xdr:rowOff>
    </xdr:to>
    <xdr:sp macro="" textlink="">
      <xdr:nvSpPr>
        <xdr:cNvPr id="56" name="フローチャート: 判断 55"/>
        <xdr:cNvSpPr/>
      </xdr:nvSpPr>
      <xdr:spPr bwMode="auto">
        <a:xfrm>
          <a:off x="4953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79726</xdr:rowOff>
    </xdr:from>
    <xdr:ext cx="736600" cy="259045"/>
    <xdr:sp macro="" textlink="">
      <xdr:nvSpPr>
        <xdr:cNvPr id="57" name="テキスト ボックス 56"/>
        <xdr:cNvSpPr txBox="1"/>
      </xdr:nvSpPr>
      <xdr:spPr>
        <a:xfrm>
          <a:off x="4622800" y="338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124333</xdr:rowOff>
    </xdr:from>
    <xdr:to>
      <xdr:col>22</xdr:col>
      <xdr:colOff>114300</xdr:colOff>
      <xdr:row>18</xdr:row>
      <xdr:rowOff>137385</xdr:rowOff>
    </xdr:to>
    <xdr:cxnSp macro="">
      <xdr:nvCxnSpPr>
        <xdr:cNvPr id="58" name="直線コネクタ 57"/>
        <xdr:cNvCxnSpPr/>
      </xdr:nvCxnSpPr>
      <xdr:spPr bwMode="auto">
        <a:xfrm flipV="1">
          <a:off x="3606800" y="3258058"/>
          <a:ext cx="698500" cy="13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5715</xdr:rowOff>
    </xdr:from>
    <xdr:to>
      <xdr:col>22</xdr:col>
      <xdr:colOff>165100</xdr:colOff>
      <xdr:row>19</xdr:row>
      <xdr:rowOff>107315</xdr:rowOff>
    </xdr:to>
    <xdr:sp macro="" textlink="">
      <xdr:nvSpPr>
        <xdr:cNvPr id="59" name="フローチャート: 判断 58"/>
        <xdr:cNvSpPr/>
      </xdr:nvSpPr>
      <xdr:spPr bwMode="auto">
        <a:xfrm>
          <a:off x="4254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92092</xdr:rowOff>
    </xdr:from>
    <xdr:ext cx="762000" cy="259045"/>
    <xdr:sp macro="" textlink="">
      <xdr:nvSpPr>
        <xdr:cNvPr id="60" name="テキスト ボックス 59"/>
        <xdr:cNvSpPr txBox="1"/>
      </xdr:nvSpPr>
      <xdr:spPr>
        <a:xfrm>
          <a:off x="3924300" y="339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126717</xdr:rowOff>
    </xdr:from>
    <xdr:to>
      <xdr:col>18</xdr:col>
      <xdr:colOff>177800</xdr:colOff>
      <xdr:row>18</xdr:row>
      <xdr:rowOff>137385</xdr:rowOff>
    </xdr:to>
    <xdr:cxnSp macro="">
      <xdr:nvCxnSpPr>
        <xdr:cNvPr id="61" name="直線コネクタ 60"/>
        <xdr:cNvCxnSpPr/>
      </xdr:nvCxnSpPr>
      <xdr:spPr bwMode="auto">
        <a:xfrm>
          <a:off x="2908300" y="3260442"/>
          <a:ext cx="698500" cy="1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5214</xdr:rowOff>
    </xdr:from>
    <xdr:to>
      <xdr:col>19</xdr:col>
      <xdr:colOff>38100</xdr:colOff>
      <xdr:row>19</xdr:row>
      <xdr:rowOff>106814</xdr:rowOff>
    </xdr:to>
    <xdr:sp macro="" textlink="">
      <xdr:nvSpPr>
        <xdr:cNvPr id="62" name="フローチャート: 判断 61"/>
        <xdr:cNvSpPr/>
      </xdr:nvSpPr>
      <xdr:spPr bwMode="auto">
        <a:xfrm>
          <a:off x="3556000" y="3310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91591</xdr:rowOff>
    </xdr:from>
    <xdr:ext cx="762000" cy="259045"/>
    <xdr:sp macro="" textlink="">
      <xdr:nvSpPr>
        <xdr:cNvPr id="63" name="テキスト ボックス 62"/>
        <xdr:cNvSpPr txBox="1"/>
      </xdr:nvSpPr>
      <xdr:spPr>
        <a:xfrm>
          <a:off x="3225800" y="339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15839</xdr:rowOff>
    </xdr:from>
    <xdr:to>
      <xdr:col>15</xdr:col>
      <xdr:colOff>101600</xdr:colOff>
      <xdr:row>19</xdr:row>
      <xdr:rowOff>117439</xdr:rowOff>
    </xdr:to>
    <xdr:sp macro="" textlink="">
      <xdr:nvSpPr>
        <xdr:cNvPr id="64" name="フローチャート: 判断 63"/>
        <xdr:cNvSpPr/>
      </xdr:nvSpPr>
      <xdr:spPr bwMode="auto">
        <a:xfrm>
          <a:off x="2857500" y="3321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102216</xdr:rowOff>
    </xdr:from>
    <xdr:ext cx="762000" cy="259045"/>
    <xdr:sp macro="" textlink="">
      <xdr:nvSpPr>
        <xdr:cNvPr id="65" name="テキスト ボックス 64"/>
        <xdr:cNvSpPr txBox="1"/>
      </xdr:nvSpPr>
      <xdr:spPr>
        <a:xfrm>
          <a:off x="2527300" y="340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37763</xdr:rowOff>
    </xdr:from>
    <xdr:to>
      <xdr:col>29</xdr:col>
      <xdr:colOff>177800</xdr:colOff>
      <xdr:row>18</xdr:row>
      <xdr:rowOff>139363</xdr:rowOff>
    </xdr:to>
    <xdr:sp macro="" textlink="">
      <xdr:nvSpPr>
        <xdr:cNvPr id="71" name="楕円 70"/>
        <xdr:cNvSpPr/>
      </xdr:nvSpPr>
      <xdr:spPr bwMode="auto">
        <a:xfrm>
          <a:off x="5600700" y="317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9840</xdr:rowOff>
    </xdr:from>
    <xdr:ext cx="762000" cy="259045"/>
    <xdr:sp macro="" textlink="">
      <xdr:nvSpPr>
        <xdr:cNvPr id="72" name="人口1人当たり決算額の推移該当値テキスト130"/>
        <xdr:cNvSpPr txBox="1"/>
      </xdr:nvSpPr>
      <xdr:spPr>
        <a:xfrm>
          <a:off x="5740400" y="314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51054</xdr:rowOff>
    </xdr:from>
    <xdr:to>
      <xdr:col>26</xdr:col>
      <xdr:colOff>101600</xdr:colOff>
      <xdr:row>18</xdr:row>
      <xdr:rowOff>152654</xdr:rowOff>
    </xdr:to>
    <xdr:sp macro="" textlink="">
      <xdr:nvSpPr>
        <xdr:cNvPr id="73" name="楕円 72"/>
        <xdr:cNvSpPr/>
      </xdr:nvSpPr>
      <xdr:spPr bwMode="auto">
        <a:xfrm>
          <a:off x="4953000" y="318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162831</xdr:rowOff>
    </xdr:from>
    <xdr:ext cx="736600" cy="259045"/>
    <xdr:sp macro="" textlink="">
      <xdr:nvSpPr>
        <xdr:cNvPr id="74" name="テキスト ボックス 73"/>
        <xdr:cNvSpPr txBox="1"/>
      </xdr:nvSpPr>
      <xdr:spPr>
        <a:xfrm>
          <a:off x="4622800" y="2953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73533</xdr:rowOff>
    </xdr:from>
    <xdr:to>
      <xdr:col>22</xdr:col>
      <xdr:colOff>165100</xdr:colOff>
      <xdr:row>19</xdr:row>
      <xdr:rowOff>3683</xdr:rowOff>
    </xdr:to>
    <xdr:sp macro="" textlink="">
      <xdr:nvSpPr>
        <xdr:cNvPr id="75" name="楕円 74"/>
        <xdr:cNvSpPr/>
      </xdr:nvSpPr>
      <xdr:spPr bwMode="auto">
        <a:xfrm>
          <a:off x="4254500" y="3207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13860</xdr:rowOff>
    </xdr:from>
    <xdr:ext cx="762000" cy="259045"/>
    <xdr:sp macro="" textlink="">
      <xdr:nvSpPr>
        <xdr:cNvPr id="76" name="テキスト ボックス 75"/>
        <xdr:cNvSpPr txBox="1"/>
      </xdr:nvSpPr>
      <xdr:spPr>
        <a:xfrm>
          <a:off x="3924300" y="297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86585</xdr:rowOff>
    </xdr:from>
    <xdr:to>
      <xdr:col>19</xdr:col>
      <xdr:colOff>38100</xdr:colOff>
      <xdr:row>19</xdr:row>
      <xdr:rowOff>16735</xdr:rowOff>
    </xdr:to>
    <xdr:sp macro="" textlink="">
      <xdr:nvSpPr>
        <xdr:cNvPr id="77" name="楕円 76"/>
        <xdr:cNvSpPr/>
      </xdr:nvSpPr>
      <xdr:spPr bwMode="auto">
        <a:xfrm>
          <a:off x="3556000" y="3220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26912</xdr:rowOff>
    </xdr:from>
    <xdr:ext cx="762000" cy="259045"/>
    <xdr:sp macro="" textlink="">
      <xdr:nvSpPr>
        <xdr:cNvPr id="78" name="テキスト ボックス 77"/>
        <xdr:cNvSpPr txBox="1"/>
      </xdr:nvSpPr>
      <xdr:spPr>
        <a:xfrm>
          <a:off x="3225800" y="298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75917</xdr:rowOff>
    </xdr:from>
    <xdr:to>
      <xdr:col>15</xdr:col>
      <xdr:colOff>101600</xdr:colOff>
      <xdr:row>19</xdr:row>
      <xdr:rowOff>6067</xdr:rowOff>
    </xdr:to>
    <xdr:sp macro="" textlink="">
      <xdr:nvSpPr>
        <xdr:cNvPr id="79" name="楕円 78"/>
        <xdr:cNvSpPr/>
      </xdr:nvSpPr>
      <xdr:spPr bwMode="auto">
        <a:xfrm>
          <a:off x="2857500" y="320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16244</xdr:rowOff>
    </xdr:from>
    <xdr:ext cx="762000" cy="259045"/>
    <xdr:sp macro="" textlink="">
      <xdr:nvSpPr>
        <xdr:cNvPr id="80" name="テキスト ボックス 79"/>
        <xdr:cNvSpPr txBox="1"/>
      </xdr:nvSpPr>
      <xdr:spPr>
        <a:xfrm>
          <a:off x="2527300" y="297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334356</xdr:rowOff>
    </xdr:from>
    <xdr:to>
      <xdr:col>29</xdr:col>
      <xdr:colOff>127000</xdr:colOff>
      <xdr:row>37</xdr:row>
      <xdr:rowOff>340478</xdr:rowOff>
    </xdr:to>
    <xdr:cxnSp macro="">
      <xdr:nvCxnSpPr>
        <xdr:cNvPr id="114" name="直線コネクタ 113"/>
        <xdr:cNvCxnSpPr/>
      </xdr:nvCxnSpPr>
      <xdr:spPr bwMode="auto">
        <a:xfrm flipV="1">
          <a:off x="5003800" y="7459056"/>
          <a:ext cx="647700" cy="6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319132</xdr:rowOff>
    </xdr:from>
    <xdr:ext cx="762000" cy="259045"/>
    <xdr:sp macro="" textlink="">
      <xdr:nvSpPr>
        <xdr:cNvPr id="115" name="人口1人当たり決算額の推移平均値テキスト445"/>
        <xdr:cNvSpPr txBox="1"/>
      </xdr:nvSpPr>
      <xdr:spPr>
        <a:xfrm>
          <a:off x="5740400" y="7443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337678</xdr:rowOff>
    </xdr:from>
    <xdr:to>
      <xdr:col>26</xdr:col>
      <xdr:colOff>50800</xdr:colOff>
      <xdr:row>37</xdr:row>
      <xdr:rowOff>340478</xdr:rowOff>
    </xdr:to>
    <xdr:cxnSp macro="">
      <xdr:nvCxnSpPr>
        <xdr:cNvPr id="117" name="直線コネクタ 116"/>
        <xdr:cNvCxnSpPr/>
      </xdr:nvCxnSpPr>
      <xdr:spPr bwMode="auto">
        <a:xfrm>
          <a:off x="4305300" y="7462378"/>
          <a:ext cx="698500" cy="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313537</xdr:rowOff>
    </xdr:from>
    <xdr:to>
      <xdr:col>26</xdr:col>
      <xdr:colOff>101600</xdr:colOff>
      <xdr:row>38</xdr:row>
      <xdr:rowOff>72237</xdr:rowOff>
    </xdr:to>
    <xdr:sp macro="" textlink="">
      <xdr:nvSpPr>
        <xdr:cNvPr id="118" name="フローチャート: 判断 117"/>
        <xdr:cNvSpPr/>
      </xdr:nvSpPr>
      <xdr:spPr bwMode="auto">
        <a:xfrm>
          <a:off x="4953000" y="743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57014</xdr:rowOff>
    </xdr:from>
    <xdr:ext cx="736600" cy="259045"/>
    <xdr:sp macro="" textlink="">
      <xdr:nvSpPr>
        <xdr:cNvPr id="119" name="テキスト ボックス 118"/>
        <xdr:cNvSpPr txBox="1"/>
      </xdr:nvSpPr>
      <xdr:spPr>
        <a:xfrm>
          <a:off x="4622800" y="752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335929</xdr:rowOff>
    </xdr:from>
    <xdr:to>
      <xdr:col>22</xdr:col>
      <xdr:colOff>114300</xdr:colOff>
      <xdr:row>37</xdr:row>
      <xdr:rowOff>337678</xdr:rowOff>
    </xdr:to>
    <xdr:cxnSp macro="">
      <xdr:nvCxnSpPr>
        <xdr:cNvPr id="120" name="直線コネクタ 119"/>
        <xdr:cNvCxnSpPr/>
      </xdr:nvCxnSpPr>
      <xdr:spPr bwMode="auto">
        <a:xfrm>
          <a:off x="3606800" y="7460629"/>
          <a:ext cx="698500" cy="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315335</xdr:rowOff>
    </xdr:from>
    <xdr:to>
      <xdr:col>22</xdr:col>
      <xdr:colOff>165100</xdr:colOff>
      <xdr:row>38</xdr:row>
      <xdr:rowOff>74035</xdr:rowOff>
    </xdr:to>
    <xdr:sp macro="" textlink="">
      <xdr:nvSpPr>
        <xdr:cNvPr id="121" name="フローチャート: 判断 120"/>
        <xdr:cNvSpPr/>
      </xdr:nvSpPr>
      <xdr:spPr bwMode="auto">
        <a:xfrm>
          <a:off x="4254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58812</xdr:rowOff>
    </xdr:from>
    <xdr:ext cx="762000" cy="259045"/>
    <xdr:sp macro="" textlink="">
      <xdr:nvSpPr>
        <xdr:cNvPr id="122" name="テキスト ボックス 121"/>
        <xdr:cNvSpPr txBox="1"/>
      </xdr:nvSpPr>
      <xdr:spPr>
        <a:xfrm>
          <a:off x="3924300" y="75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335929</xdr:rowOff>
    </xdr:from>
    <xdr:to>
      <xdr:col>18</xdr:col>
      <xdr:colOff>177800</xdr:colOff>
      <xdr:row>37</xdr:row>
      <xdr:rowOff>342772</xdr:rowOff>
    </xdr:to>
    <xdr:cxnSp macro="">
      <xdr:nvCxnSpPr>
        <xdr:cNvPr id="123" name="直線コネクタ 122"/>
        <xdr:cNvCxnSpPr/>
      </xdr:nvCxnSpPr>
      <xdr:spPr bwMode="auto">
        <a:xfrm flipV="1">
          <a:off x="2908300" y="7460629"/>
          <a:ext cx="698500" cy="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311334</xdr:rowOff>
    </xdr:from>
    <xdr:to>
      <xdr:col>19</xdr:col>
      <xdr:colOff>38100</xdr:colOff>
      <xdr:row>38</xdr:row>
      <xdr:rowOff>70034</xdr:rowOff>
    </xdr:to>
    <xdr:sp macro="" textlink="">
      <xdr:nvSpPr>
        <xdr:cNvPr id="124" name="フローチャート: 判断 123"/>
        <xdr:cNvSpPr/>
      </xdr:nvSpPr>
      <xdr:spPr bwMode="auto">
        <a:xfrm>
          <a:off x="35560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54811</xdr:rowOff>
    </xdr:from>
    <xdr:ext cx="762000" cy="259045"/>
    <xdr:sp macro="" textlink="">
      <xdr:nvSpPr>
        <xdr:cNvPr id="125" name="テキスト ボックス 124"/>
        <xdr:cNvSpPr txBox="1"/>
      </xdr:nvSpPr>
      <xdr:spPr>
        <a:xfrm>
          <a:off x="3225800" y="752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310637</xdr:rowOff>
    </xdr:from>
    <xdr:to>
      <xdr:col>15</xdr:col>
      <xdr:colOff>101600</xdr:colOff>
      <xdr:row>38</xdr:row>
      <xdr:rowOff>69337</xdr:rowOff>
    </xdr:to>
    <xdr:sp macro="" textlink="">
      <xdr:nvSpPr>
        <xdr:cNvPr id="126" name="フローチャート: 判断 125"/>
        <xdr:cNvSpPr/>
      </xdr:nvSpPr>
      <xdr:spPr bwMode="auto">
        <a:xfrm>
          <a:off x="2857500" y="7435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54114</xdr:rowOff>
    </xdr:from>
    <xdr:ext cx="762000" cy="259045"/>
    <xdr:sp macro="" textlink="">
      <xdr:nvSpPr>
        <xdr:cNvPr id="127" name="テキスト ボックス 126"/>
        <xdr:cNvSpPr txBox="1"/>
      </xdr:nvSpPr>
      <xdr:spPr>
        <a:xfrm>
          <a:off x="2527300" y="75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283556</xdr:rowOff>
    </xdr:from>
    <xdr:to>
      <xdr:col>29</xdr:col>
      <xdr:colOff>177800</xdr:colOff>
      <xdr:row>38</xdr:row>
      <xdr:rowOff>42256</xdr:rowOff>
    </xdr:to>
    <xdr:sp macro="" textlink="">
      <xdr:nvSpPr>
        <xdr:cNvPr id="133" name="楕円 132"/>
        <xdr:cNvSpPr/>
      </xdr:nvSpPr>
      <xdr:spPr bwMode="auto">
        <a:xfrm>
          <a:off x="5600700" y="740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128633</xdr:rowOff>
    </xdr:from>
    <xdr:ext cx="762000" cy="259045"/>
    <xdr:sp macro="" textlink="">
      <xdr:nvSpPr>
        <xdr:cNvPr id="134" name="人口1人当たり決算額の推移該当値テキスト445"/>
        <xdr:cNvSpPr txBox="1"/>
      </xdr:nvSpPr>
      <xdr:spPr>
        <a:xfrm>
          <a:off x="5740400" y="725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289678</xdr:rowOff>
    </xdr:from>
    <xdr:to>
      <xdr:col>26</xdr:col>
      <xdr:colOff>101600</xdr:colOff>
      <xdr:row>38</xdr:row>
      <xdr:rowOff>48378</xdr:rowOff>
    </xdr:to>
    <xdr:sp macro="" textlink="">
      <xdr:nvSpPr>
        <xdr:cNvPr id="135" name="楕円 134"/>
        <xdr:cNvSpPr/>
      </xdr:nvSpPr>
      <xdr:spPr bwMode="auto">
        <a:xfrm>
          <a:off x="4953000" y="7414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58555</xdr:rowOff>
    </xdr:from>
    <xdr:ext cx="736600" cy="259045"/>
    <xdr:sp macro="" textlink="">
      <xdr:nvSpPr>
        <xdr:cNvPr id="136" name="テキスト ボックス 135"/>
        <xdr:cNvSpPr txBox="1"/>
      </xdr:nvSpPr>
      <xdr:spPr>
        <a:xfrm>
          <a:off x="4622800" y="7183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286878</xdr:rowOff>
    </xdr:from>
    <xdr:to>
      <xdr:col>22</xdr:col>
      <xdr:colOff>165100</xdr:colOff>
      <xdr:row>38</xdr:row>
      <xdr:rowOff>45578</xdr:rowOff>
    </xdr:to>
    <xdr:sp macro="" textlink="">
      <xdr:nvSpPr>
        <xdr:cNvPr id="137" name="楕円 136"/>
        <xdr:cNvSpPr/>
      </xdr:nvSpPr>
      <xdr:spPr bwMode="auto">
        <a:xfrm>
          <a:off x="4254500" y="741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55755</xdr:rowOff>
    </xdr:from>
    <xdr:ext cx="762000" cy="259045"/>
    <xdr:sp macro="" textlink="">
      <xdr:nvSpPr>
        <xdr:cNvPr id="138" name="テキスト ボックス 137"/>
        <xdr:cNvSpPr txBox="1"/>
      </xdr:nvSpPr>
      <xdr:spPr>
        <a:xfrm>
          <a:off x="3924300" y="718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285129</xdr:rowOff>
    </xdr:from>
    <xdr:to>
      <xdr:col>19</xdr:col>
      <xdr:colOff>38100</xdr:colOff>
      <xdr:row>38</xdr:row>
      <xdr:rowOff>43829</xdr:rowOff>
    </xdr:to>
    <xdr:sp macro="" textlink="">
      <xdr:nvSpPr>
        <xdr:cNvPr id="139" name="楕円 138"/>
        <xdr:cNvSpPr/>
      </xdr:nvSpPr>
      <xdr:spPr bwMode="auto">
        <a:xfrm>
          <a:off x="3556000" y="740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54006</xdr:rowOff>
    </xdr:from>
    <xdr:ext cx="762000" cy="259045"/>
    <xdr:sp macro="" textlink="">
      <xdr:nvSpPr>
        <xdr:cNvPr id="140" name="テキスト ボックス 139"/>
        <xdr:cNvSpPr txBox="1"/>
      </xdr:nvSpPr>
      <xdr:spPr>
        <a:xfrm>
          <a:off x="3225800" y="717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291972</xdr:rowOff>
    </xdr:from>
    <xdr:to>
      <xdr:col>15</xdr:col>
      <xdr:colOff>101600</xdr:colOff>
      <xdr:row>38</xdr:row>
      <xdr:rowOff>50672</xdr:rowOff>
    </xdr:to>
    <xdr:sp macro="" textlink="">
      <xdr:nvSpPr>
        <xdr:cNvPr id="141" name="楕円 140"/>
        <xdr:cNvSpPr/>
      </xdr:nvSpPr>
      <xdr:spPr bwMode="auto">
        <a:xfrm>
          <a:off x="2857500" y="741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60849</xdr:rowOff>
    </xdr:from>
    <xdr:ext cx="762000" cy="259045"/>
    <xdr:sp macro="" textlink="">
      <xdr:nvSpPr>
        <xdr:cNvPr id="142" name="テキスト ボックス 141"/>
        <xdr:cNvSpPr txBox="1"/>
      </xdr:nvSpPr>
      <xdr:spPr>
        <a:xfrm>
          <a:off x="2527300" y="71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50,800
50,383
299.69
37,846,852
36,107,377
1,241,875
17,024,464
33,939,705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113041</xdr:rowOff>
    </xdr:from>
    <xdr:to>
      <xdr:col>24</xdr:col>
      <xdr:colOff>63500</xdr:colOff>
      <xdr:row>35</xdr:row>
      <xdr:rowOff>165510</xdr:rowOff>
    </xdr:to>
    <xdr:cxnSp macro="">
      <xdr:nvCxnSpPr>
        <xdr:cNvPr id="63" name="直線コネクタ 62"/>
        <xdr:cNvCxnSpPr/>
      </xdr:nvCxnSpPr>
      <xdr:spPr>
        <a:xfrm flipV="1">
          <a:off x="3797300" y="6113791"/>
          <a:ext cx="838200" cy="5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165510</xdr:rowOff>
    </xdr:from>
    <xdr:to>
      <xdr:col>19</xdr:col>
      <xdr:colOff>177800</xdr:colOff>
      <xdr:row>36</xdr:row>
      <xdr:rowOff>37113</xdr:rowOff>
    </xdr:to>
    <xdr:cxnSp macro="">
      <xdr:nvCxnSpPr>
        <xdr:cNvPr id="66" name="直線コネクタ 65"/>
        <xdr:cNvCxnSpPr/>
      </xdr:nvCxnSpPr>
      <xdr:spPr>
        <a:xfrm flipV="1">
          <a:off x="2908300" y="6166260"/>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93069</xdr:rowOff>
    </xdr:from>
    <xdr:to>
      <xdr:col>20</xdr:col>
      <xdr:colOff>38100</xdr:colOff>
      <xdr:row>37</xdr:row>
      <xdr:rowOff>23219</xdr:rowOff>
    </xdr:to>
    <xdr:sp macro="" textlink="">
      <xdr:nvSpPr>
        <xdr:cNvPr id="67" name="フローチャート: 判断 66"/>
        <xdr:cNvSpPr/>
      </xdr:nvSpPr>
      <xdr:spPr>
        <a:xfrm>
          <a:off x="3746500" y="626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14346</xdr:rowOff>
    </xdr:from>
    <xdr:ext cx="534377" cy="259045"/>
    <xdr:sp macro="" textlink="">
      <xdr:nvSpPr>
        <xdr:cNvPr id="68" name="テキスト ボックス 67"/>
        <xdr:cNvSpPr txBox="1"/>
      </xdr:nvSpPr>
      <xdr:spPr>
        <a:xfrm>
          <a:off x="3530111" y="635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16408</xdr:rowOff>
    </xdr:from>
    <xdr:to>
      <xdr:col>15</xdr:col>
      <xdr:colOff>50800</xdr:colOff>
      <xdr:row>36</xdr:row>
      <xdr:rowOff>37113</xdr:rowOff>
    </xdr:to>
    <xdr:cxnSp macro="">
      <xdr:nvCxnSpPr>
        <xdr:cNvPr id="69" name="直線コネクタ 68"/>
        <xdr:cNvCxnSpPr/>
      </xdr:nvCxnSpPr>
      <xdr:spPr>
        <a:xfrm>
          <a:off x="2019300" y="6188608"/>
          <a:ext cx="8890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95954</xdr:rowOff>
    </xdr:from>
    <xdr:to>
      <xdr:col>15</xdr:col>
      <xdr:colOff>101600</xdr:colOff>
      <xdr:row>37</xdr:row>
      <xdr:rowOff>26104</xdr:rowOff>
    </xdr:to>
    <xdr:sp macro="" textlink="">
      <xdr:nvSpPr>
        <xdr:cNvPr id="70" name="フローチャート: 判断 69"/>
        <xdr:cNvSpPr/>
      </xdr:nvSpPr>
      <xdr:spPr>
        <a:xfrm>
          <a:off x="2857500" y="62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17231</xdr:rowOff>
    </xdr:from>
    <xdr:ext cx="534377" cy="259045"/>
    <xdr:sp macro="" textlink="">
      <xdr:nvSpPr>
        <xdr:cNvPr id="71" name="テキスト ボックス 70"/>
        <xdr:cNvSpPr txBox="1"/>
      </xdr:nvSpPr>
      <xdr:spPr>
        <a:xfrm>
          <a:off x="2641111" y="63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16408</xdr:rowOff>
    </xdr:from>
    <xdr:to>
      <xdr:col>10</xdr:col>
      <xdr:colOff>114300</xdr:colOff>
      <xdr:row>36</xdr:row>
      <xdr:rowOff>30876</xdr:rowOff>
    </xdr:to>
    <xdr:cxnSp macro="">
      <xdr:nvCxnSpPr>
        <xdr:cNvPr id="72" name="直線コネクタ 71"/>
        <xdr:cNvCxnSpPr/>
      </xdr:nvCxnSpPr>
      <xdr:spPr>
        <a:xfrm flipV="1">
          <a:off x="1130300" y="6188608"/>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96215</xdr:rowOff>
    </xdr:from>
    <xdr:to>
      <xdr:col>10</xdr:col>
      <xdr:colOff>165100</xdr:colOff>
      <xdr:row>37</xdr:row>
      <xdr:rowOff>26365</xdr:rowOff>
    </xdr:to>
    <xdr:sp macro="" textlink="">
      <xdr:nvSpPr>
        <xdr:cNvPr id="73" name="フローチャート: 判断 72"/>
        <xdr:cNvSpPr/>
      </xdr:nvSpPr>
      <xdr:spPr>
        <a:xfrm>
          <a:off x="1968500" y="62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17492</xdr:rowOff>
    </xdr:from>
    <xdr:ext cx="534377" cy="259045"/>
    <xdr:sp macro="" textlink="">
      <xdr:nvSpPr>
        <xdr:cNvPr id="74" name="テキスト ボックス 73"/>
        <xdr:cNvSpPr txBox="1"/>
      </xdr:nvSpPr>
      <xdr:spPr>
        <a:xfrm>
          <a:off x="1752111" y="63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100515</xdr:rowOff>
    </xdr:from>
    <xdr:to>
      <xdr:col>6</xdr:col>
      <xdr:colOff>38100</xdr:colOff>
      <xdr:row>37</xdr:row>
      <xdr:rowOff>30665</xdr:rowOff>
    </xdr:to>
    <xdr:sp macro="" textlink="">
      <xdr:nvSpPr>
        <xdr:cNvPr id="75" name="フローチャート: 判断 74"/>
        <xdr:cNvSpPr/>
      </xdr:nvSpPr>
      <xdr:spPr>
        <a:xfrm>
          <a:off x="1079500" y="62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21792</xdr:rowOff>
    </xdr:from>
    <xdr:ext cx="534377" cy="259045"/>
    <xdr:sp macro="" textlink="">
      <xdr:nvSpPr>
        <xdr:cNvPr id="76" name="テキスト ボックス 75"/>
        <xdr:cNvSpPr txBox="1"/>
      </xdr:nvSpPr>
      <xdr:spPr>
        <a:xfrm>
          <a:off x="863111" y="636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62241</xdr:rowOff>
    </xdr:from>
    <xdr:to>
      <xdr:col>24</xdr:col>
      <xdr:colOff>114300</xdr:colOff>
      <xdr:row>35</xdr:row>
      <xdr:rowOff>163841</xdr:rowOff>
    </xdr:to>
    <xdr:sp macro="" textlink="">
      <xdr:nvSpPr>
        <xdr:cNvPr id="82" name="楕円 81"/>
        <xdr:cNvSpPr/>
      </xdr:nvSpPr>
      <xdr:spPr>
        <a:xfrm>
          <a:off x="4584700" y="60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40668</xdr:rowOff>
    </xdr:from>
    <xdr:ext cx="534377" cy="259045"/>
    <xdr:sp macro="" textlink="">
      <xdr:nvSpPr>
        <xdr:cNvPr id="83" name="人件費該当値テキスト"/>
        <xdr:cNvSpPr txBox="1"/>
      </xdr:nvSpPr>
      <xdr:spPr>
        <a:xfrm>
          <a:off x="4686300" y="604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114710</xdr:rowOff>
    </xdr:from>
    <xdr:to>
      <xdr:col>20</xdr:col>
      <xdr:colOff>38100</xdr:colOff>
      <xdr:row>36</xdr:row>
      <xdr:rowOff>44860</xdr:rowOff>
    </xdr:to>
    <xdr:sp macro="" textlink="">
      <xdr:nvSpPr>
        <xdr:cNvPr id="84" name="楕円 83"/>
        <xdr:cNvSpPr/>
      </xdr:nvSpPr>
      <xdr:spPr>
        <a:xfrm>
          <a:off x="3746500" y="61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61387</xdr:rowOff>
    </xdr:from>
    <xdr:ext cx="534377" cy="259045"/>
    <xdr:sp macro="" textlink="">
      <xdr:nvSpPr>
        <xdr:cNvPr id="85" name="テキスト ボックス 84"/>
        <xdr:cNvSpPr txBox="1"/>
      </xdr:nvSpPr>
      <xdr:spPr>
        <a:xfrm>
          <a:off x="3530111" y="589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157763</xdr:rowOff>
    </xdr:from>
    <xdr:to>
      <xdr:col>15</xdr:col>
      <xdr:colOff>101600</xdr:colOff>
      <xdr:row>36</xdr:row>
      <xdr:rowOff>87913</xdr:rowOff>
    </xdr:to>
    <xdr:sp macro="" textlink="">
      <xdr:nvSpPr>
        <xdr:cNvPr id="86" name="楕円 85"/>
        <xdr:cNvSpPr/>
      </xdr:nvSpPr>
      <xdr:spPr>
        <a:xfrm>
          <a:off x="2857500" y="61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104440</xdr:rowOff>
    </xdr:from>
    <xdr:ext cx="534377" cy="259045"/>
    <xdr:sp macro="" textlink="">
      <xdr:nvSpPr>
        <xdr:cNvPr id="87" name="テキスト ボックス 86"/>
        <xdr:cNvSpPr txBox="1"/>
      </xdr:nvSpPr>
      <xdr:spPr>
        <a:xfrm>
          <a:off x="2641111" y="593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137058</xdr:rowOff>
    </xdr:from>
    <xdr:to>
      <xdr:col>10</xdr:col>
      <xdr:colOff>165100</xdr:colOff>
      <xdr:row>36</xdr:row>
      <xdr:rowOff>67208</xdr:rowOff>
    </xdr:to>
    <xdr:sp macro="" textlink="">
      <xdr:nvSpPr>
        <xdr:cNvPr id="88" name="楕円 87"/>
        <xdr:cNvSpPr/>
      </xdr:nvSpPr>
      <xdr:spPr>
        <a:xfrm>
          <a:off x="1968500" y="61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83735</xdr:rowOff>
    </xdr:from>
    <xdr:ext cx="534377" cy="259045"/>
    <xdr:sp macro="" textlink="">
      <xdr:nvSpPr>
        <xdr:cNvPr id="89" name="テキスト ボックス 88"/>
        <xdr:cNvSpPr txBox="1"/>
      </xdr:nvSpPr>
      <xdr:spPr>
        <a:xfrm>
          <a:off x="1752111" y="59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151526</xdr:rowOff>
    </xdr:from>
    <xdr:to>
      <xdr:col>6</xdr:col>
      <xdr:colOff>38100</xdr:colOff>
      <xdr:row>36</xdr:row>
      <xdr:rowOff>81676</xdr:rowOff>
    </xdr:to>
    <xdr:sp macro="" textlink="">
      <xdr:nvSpPr>
        <xdr:cNvPr id="90" name="楕円 89"/>
        <xdr:cNvSpPr/>
      </xdr:nvSpPr>
      <xdr:spPr>
        <a:xfrm>
          <a:off x="1079500" y="61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98203</xdr:rowOff>
    </xdr:from>
    <xdr:ext cx="534377" cy="259045"/>
    <xdr:sp macro="" textlink="">
      <xdr:nvSpPr>
        <xdr:cNvPr id="91" name="テキスト ボックス 90"/>
        <xdr:cNvSpPr txBox="1"/>
      </xdr:nvSpPr>
      <xdr:spPr>
        <a:xfrm>
          <a:off x="863111" y="59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21478</xdr:rowOff>
    </xdr:from>
    <xdr:to>
      <xdr:col>24</xdr:col>
      <xdr:colOff>63500</xdr:colOff>
      <xdr:row>58</xdr:row>
      <xdr:rowOff>28666</xdr:rowOff>
    </xdr:to>
    <xdr:cxnSp macro="">
      <xdr:nvCxnSpPr>
        <xdr:cNvPr id="122" name="直線コネクタ 121"/>
        <xdr:cNvCxnSpPr/>
      </xdr:nvCxnSpPr>
      <xdr:spPr>
        <a:xfrm>
          <a:off x="3797300" y="9965578"/>
          <a:ext cx="8382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21478</xdr:rowOff>
    </xdr:from>
    <xdr:to>
      <xdr:col>19</xdr:col>
      <xdr:colOff>177800</xdr:colOff>
      <xdr:row>58</xdr:row>
      <xdr:rowOff>72282</xdr:rowOff>
    </xdr:to>
    <xdr:cxnSp macro="">
      <xdr:nvCxnSpPr>
        <xdr:cNvPr id="125" name="直線コネクタ 124"/>
        <xdr:cNvCxnSpPr/>
      </xdr:nvCxnSpPr>
      <xdr:spPr>
        <a:xfrm flipV="1">
          <a:off x="2908300" y="9965578"/>
          <a:ext cx="889000" cy="5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167245</xdr:rowOff>
    </xdr:from>
    <xdr:to>
      <xdr:col>20</xdr:col>
      <xdr:colOff>38100</xdr:colOff>
      <xdr:row>58</xdr:row>
      <xdr:rowOff>97395</xdr:rowOff>
    </xdr:to>
    <xdr:sp macro="" textlink="">
      <xdr:nvSpPr>
        <xdr:cNvPr id="126" name="フローチャート: 判断 125"/>
        <xdr:cNvSpPr/>
      </xdr:nvSpPr>
      <xdr:spPr>
        <a:xfrm>
          <a:off x="3746500" y="993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88522</xdr:rowOff>
    </xdr:from>
    <xdr:ext cx="534377" cy="259045"/>
    <xdr:sp macro="" textlink="">
      <xdr:nvSpPr>
        <xdr:cNvPr id="127" name="テキスト ボックス 126"/>
        <xdr:cNvSpPr txBox="1"/>
      </xdr:nvSpPr>
      <xdr:spPr>
        <a:xfrm>
          <a:off x="3530111" y="1003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72282</xdr:rowOff>
    </xdr:from>
    <xdr:to>
      <xdr:col>15</xdr:col>
      <xdr:colOff>50800</xdr:colOff>
      <xdr:row>58</xdr:row>
      <xdr:rowOff>84630</xdr:rowOff>
    </xdr:to>
    <xdr:cxnSp macro="">
      <xdr:nvCxnSpPr>
        <xdr:cNvPr id="128" name="直線コネクタ 127"/>
        <xdr:cNvCxnSpPr/>
      </xdr:nvCxnSpPr>
      <xdr:spPr>
        <a:xfrm flipV="1">
          <a:off x="2019300" y="10016382"/>
          <a:ext cx="8890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10676</xdr:rowOff>
    </xdr:from>
    <xdr:to>
      <xdr:col>15</xdr:col>
      <xdr:colOff>101600</xdr:colOff>
      <xdr:row>58</xdr:row>
      <xdr:rowOff>112276</xdr:rowOff>
    </xdr:to>
    <xdr:sp macro="" textlink="">
      <xdr:nvSpPr>
        <xdr:cNvPr id="129" name="フローチャート: 判断 128"/>
        <xdr:cNvSpPr/>
      </xdr:nvSpPr>
      <xdr:spPr>
        <a:xfrm>
          <a:off x="2857500" y="9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128803</xdr:rowOff>
    </xdr:from>
    <xdr:ext cx="534377" cy="259045"/>
    <xdr:sp macro="" textlink="">
      <xdr:nvSpPr>
        <xdr:cNvPr id="130" name="テキスト ボックス 129"/>
        <xdr:cNvSpPr txBox="1"/>
      </xdr:nvSpPr>
      <xdr:spPr>
        <a:xfrm>
          <a:off x="2641111" y="973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75179</xdr:rowOff>
    </xdr:from>
    <xdr:to>
      <xdr:col>10</xdr:col>
      <xdr:colOff>114300</xdr:colOff>
      <xdr:row>58</xdr:row>
      <xdr:rowOff>84630</xdr:rowOff>
    </xdr:to>
    <xdr:cxnSp macro="">
      <xdr:nvCxnSpPr>
        <xdr:cNvPr id="131" name="直線コネクタ 130"/>
        <xdr:cNvCxnSpPr/>
      </xdr:nvCxnSpPr>
      <xdr:spPr>
        <a:xfrm>
          <a:off x="1130300" y="10019279"/>
          <a:ext cx="8890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15774</xdr:rowOff>
    </xdr:from>
    <xdr:to>
      <xdr:col>10</xdr:col>
      <xdr:colOff>165100</xdr:colOff>
      <xdr:row>58</xdr:row>
      <xdr:rowOff>117374</xdr:rowOff>
    </xdr:to>
    <xdr:sp macro="" textlink="">
      <xdr:nvSpPr>
        <xdr:cNvPr id="132" name="フローチャート: 判断 131"/>
        <xdr:cNvSpPr/>
      </xdr:nvSpPr>
      <xdr:spPr>
        <a:xfrm>
          <a:off x="1968500" y="995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133901</xdr:rowOff>
    </xdr:from>
    <xdr:ext cx="534377" cy="259045"/>
    <xdr:sp macro="" textlink="">
      <xdr:nvSpPr>
        <xdr:cNvPr id="133" name="テキスト ボックス 132"/>
        <xdr:cNvSpPr txBox="1"/>
      </xdr:nvSpPr>
      <xdr:spPr>
        <a:xfrm>
          <a:off x="1752111" y="973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21819</xdr:rowOff>
    </xdr:from>
    <xdr:to>
      <xdr:col>6</xdr:col>
      <xdr:colOff>38100</xdr:colOff>
      <xdr:row>58</xdr:row>
      <xdr:rowOff>123419</xdr:rowOff>
    </xdr:to>
    <xdr:sp macro="" textlink="">
      <xdr:nvSpPr>
        <xdr:cNvPr id="134" name="フローチャート: 判断 133"/>
        <xdr:cNvSpPr/>
      </xdr:nvSpPr>
      <xdr:spPr>
        <a:xfrm>
          <a:off x="1079500" y="99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139946</xdr:rowOff>
    </xdr:from>
    <xdr:ext cx="534377" cy="259045"/>
    <xdr:sp macro="" textlink="">
      <xdr:nvSpPr>
        <xdr:cNvPr id="135" name="テキスト ボックス 134"/>
        <xdr:cNvSpPr txBox="1"/>
      </xdr:nvSpPr>
      <xdr:spPr>
        <a:xfrm>
          <a:off x="863111" y="97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149316</xdr:rowOff>
    </xdr:from>
    <xdr:to>
      <xdr:col>24</xdr:col>
      <xdr:colOff>114300</xdr:colOff>
      <xdr:row>58</xdr:row>
      <xdr:rowOff>79466</xdr:rowOff>
    </xdr:to>
    <xdr:sp macro="" textlink="">
      <xdr:nvSpPr>
        <xdr:cNvPr id="141" name="楕円 140"/>
        <xdr:cNvSpPr/>
      </xdr:nvSpPr>
      <xdr:spPr>
        <a:xfrm>
          <a:off x="4584700" y="992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142128</xdr:rowOff>
    </xdr:from>
    <xdr:to>
      <xdr:col>20</xdr:col>
      <xdr:colOff>38100</xdr:colOff>
      <xdr:row>58</xdr:row>
      <xdr:rowOff>72278</xdr:rowOff>
    </xdr:to>
    <xdr:sp macro="" textlink="">
      <xdr:nvSpPr>
        <xdr:cNvPr id="143" name="楕円 142"/>
        <xdr:cNvSpPr/>
      </xdr:nvSpPr>
      <xdr:spPr>
        <a:xfrm>
          <a:off x="3746500" y="99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88805</xdr:rowOff>
    </xdr:from>
    <xdr:ext cx="534377" cy="259045"/>
    <xdr:sp macro="" textlink="">
      <xdr:nvSpPr>
        <xdr:cNvPr id="144" name="テキスト ボックス 143"/>
        <xdr:cNvSpPr txBox="1"/>
      </xdr:nvSpPr>
      <xdr:spPr>
        <a:xfrm>
          <a:off x="3530111" y="969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21482</xdr:rowOff>
    </xdr:from>
    <xdr:to>
      <xdr:col>15</xdr:col>
      <xdr:colOff>101600</xdr:colOff>
      <xdr:row>58</xdr:row>
      <xdr:rowOff>123082</xdr:rowOff>
    </xdr:to>
    <xdr:sp macro="" textlink="">
      <xdr:nvSpPr>
        <xdr:cNvPr id="145" name="楕円 144"/>
        <xdr:cNvSpPr/>
      </xdr:nvSpPr>
      <xdr:spPr>
        <a:xfrm>
          <a:off x="2857500" y="99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114209</xdr:rowOff>
    </xdr:from>
    <xdr:ext cx="534377" cy="259045"/>
    <xdr:sp macro="" textlink="">
      <xdr:nvSpPr>
        <xdr:cNvPr id="146" name="テキスト ボックス 145"/>
        <xdr:cNvSpPr txBox="1"/>
      </xdr:nvSpPr>
      <xdr:spPr>
        <a:xfrm>
          <a:off x="2641111" y="1005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33830</xdr:rowOff>
    </xdr:from>
    <xdr:to>
      <xdr:col>10</xdr:col>
      <xdr:colOff>165100</xdr:colOff>
      <xdr:row>58</xdr:row>
      <xdr:rowOff>135430</xdr:rowOff>
    </xdr:to>
    <xdr:sp macro="" textlink="">
      <xdr:nvSpPr>
        <xdr:cNvPr id="147" name="楕円 146"/>
        <xdr:cNvSpPr/>
      </xdr:nvSpPr>
      <xdr:spPr>
        <a:xfrm>
          <a:off x="1968500" y="997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126557</xdr:rowOff>
    </xdr:from>
    <xdr:ext cx="534377" cy="259045"/>
    <xdr:sp macro="" textlink="">
      <xdr:nvSpPr>
        <xdr:cNvPr id="148" name="テキスト ボックス 147"/>
        <xdr:cNvSpPr txBox="1"/>
      </xdr:nvSpPr>
      <xdr:spPr>
        <a:xfrm>
          <a:off x="1752111" y="1007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24379</xdr:rowOff>
    </xdr:from>
    <xdr:to>
      <xdr:col>6</xdr:col>
      <xdr:colOff>38100</xdr:colOff>
      <xdr:row>58</xdr:row>
      <xdr:rowOff>125979</xdr:rowOff>
    </xdr:to>
    <xdr:sp macro="" textlink="">
      <xdr:nvSpPr>
        <xdr:cNvPr id="149" name="楕円 148"/>
        <xdr:cNvSpPr/>
      </xdr:nvSpPr>
      <xdr:spPr>
        <a:xfrm>
          <a:off x="1079500" y="99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117106</xdr:rowOff>
    </xdr:from>
    <xdr:ext cx="534377" cy="259045"/>
    <xdr:sp macro="" textlink="">
      <xdr:nvSpPr>
        <xdr:cNvPr id="150" name="テキスト ボックス 149"/>
        <xdr:cNvSpPr txBox="1"/>
      </xdr:nvSpPr>
      <xdr:spPr>
        <a:xfrm>
          <a:off x="863111" y="10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41708</xdr:rowOff>
    </xdr:from>
    <xdr:to>
      <xdr:col>24</xdr:col>
      <xdr:colOff>63500</xdr:colOff>
      <xdr:row>78</xdr:row>
      <xdr:rowOff>102800</xdr:rowOff>
    </xdr:to>
    <xdr:cxnSp macro="">
      <xdr:nvCxnSpPr>
        <xdr:cNvPr id="179" name="直線コネクタ 178"/>
        <xdr:cNvCxnSpPr/>
      </xdr:nvCxnSpPr>
      <xdr:spPr>
        <a:xfrm flipV="1">
          <a:off x="3797300" y="13414808"/>
          <a:ext cx="838200" cy="6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102800</xdr:rowOff>
    </xdr:from>
    <xdr:to>
      <xdr:col>19</xdr:col>
      <xdr:colOff>177800</xdr:colOff>
      <xdr:row>78</xdr:row>
      <xdr:rowOff>129318</xdr:rowOff>
    </xdr:to>
    <xdr:cxnSp macro="">
      <xdr:nvCxnSpPr>
        <xdr:cNvPr id="182" name="直線コネクタ 181"/>
        <xdr:cNvCxnSpPr/>
      </xdr:nvCxnSpPr>
      <xdr:spPr>
        <a:xfrm flipV="1">
          <a:off x="2908300" y="13475900"/>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50724</xdr:rowOff>
    </xdr:from>
    <xdr:to>
      <xdr:col>20</xdr:col>
      <xdr:colOff>38100</xdr:colOff>
      <xdr:row>78</xdr:row>
      <xdr:rowOff>152324</xdr:rowOff>
    </xdr:to>
    <xdr:sp macro="" textlink="">
      <xdr:nvSpPr>
        <xdr:cNvPr id="183" name="フローチャート: 判断 182"/>
        <xdr:cNvSpPr/>
      </xdr:nvSpPr>
      <xdr:spPr>
        <a:xfrm>
          <a:off x="3746500" y="1342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168851</xdr:rowOff>
    </xdr:from>
    <xdr:ext cx="469744" cy="259045"/>
    <xdr:sp macro="" textlink="">
      <xdr:nvSpPr>
        <xdr:cNvPr id="184" name="テキスト ボックス 183"/>
        <xdr:cNvSpPr txBox="1"/>
      </xdr:nvSpPr>
      <xdr:spPr>
        <a:xfrm>
          <a:off x="3562428" y="131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129318</xdr:rowOff>
    </xdr:from>
    <xdr:to>
      <xdr:col>15</xdr:col>
      <xdr:colOff>50800</xdr:colOff>
      <xdr:row>78</xdr:row>
      <xdr:rowOff>132651</xdr:rowOff>
    </xdr:to>
    <xdr:cxnSp macro="">
      <xdr:nvCxnSpPr>
        <xdr:cNvPr id="185" name="直線コネクタ 184"/>
        <xdr:cNvCxnSpPr/>
      </xdr:nvCxnSpPr>
      <xdr:spPr>
        <a:xfrm flipV="1">
          <a:off x="2019300" y="13502418"/>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32055</xdr:rowOff>
    </xdr:from>
    <xdr:to>
      <xdr:col>15</xdr:col>
      <xdr:colOff>101600</xdr:colOff>
      <xdr:row>78</xdr:row>
      <xdr:rowOff>133655</xdr:rowOff>
    </xdr:to>
    <xdr:sp macro="" textlink="">
      <xdr:nvSpPr>
        <xdr:cNvPr id="186" name="フローチャート: 判断 185"/>
        <xdr:cNvSpPr/>
      </xdr:nvSpPr>
      <xdr:spPr>
        <a:xfrm>
          <a:off x="2857500" y="134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150182</xdr:rowOff>
    </xdr:from>
    <xdr:ext cx="469744" cy="259045"/>
    <xdr:sp macro="" textlink="">
      <xdr:nvSpPr>
        <xdr:cNvPr id="187" name="テキスト ボックス 186"/>
        <xdr:cNvSpPr txBox="1"/>
      </xdr:nvSpPr>
      <xdr:spPr>
        <a:xfrm>
          <a:off x="2673428" y="1318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122746</xdr:rowOff>
    </xdr:from>
    <xdr:to>
      <xdr:col>10</xdr:col>
      <xdr:colOff>114300</xdr:colOff>
      <xdr:row>78</xdr:row>
      <xdr:rowOff>132651</xdr:rowOff>
    </xdr:to>
    <xdr:cxnSp macro="">
      <xdr:nvCxnSpPr>
        <xdr:cNvPr id="188" name="直線コネクタ 187"/>
        <xdr:cNvCxnSpPr/>
      </xdr:nvCxnSpPr>
      <xdr:spPr>
        <a:xfrm>
          <a:off x="1130300" y="13495846"/>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12661</xdr:rowOff>
    </xdr:from>
    <xdr:to>
      <xdr:col>10</xdr:col>
      <xdr:colOff>165100</xdr:colOff>
      <xdr:row>78</xdr:row>
      <xdr:rowOff>114261</xdr:rowOff>
    </xdr:to>
    <xdr:sp macro="" textlink="">
      <xdr:nvSpPr>
        <xdr:cNvPr id="189" name="フローチャート: 判断 188"/>
        <xdr:cNvSpPr/>
      </xdr:nvSpPr>
      <xdr:spPr>
        <a:xfrm>
          <a:off x="1968500" y="1338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130788</xdr:rowOff>
    </xdr:from>
    <xdr:ext cx="469744" cy="259045"/>
    <xdr:sp macro="" textlink="">
      <xdr:nvSpPr>
        <xdr:cNvPr id="190" name="テキスト ボックス 189"/>
        <xdr:cNvSpPr txBox="1"/>
      </xdr:nvSpPr>
      <xdr:spPr>
        <a:xfrm>
          <a:off x="1784428" y="131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36951</xdr:rowOff>
    </xdr:from>
    <xdr:to>
      <xdr:col>6</xdr:col>
      <xdr:colOff>38100</xdr:colOff>
      <xdr:row>78</xdr:row>
      <xdr:rowOff>138551</xdr:rowOff>
    </xdr:to>
    <xdr:sp macro="" textlink="">
      <xdr:nvSpPr>
        <xdr:cNvPr id="191" name="フローチャート: 判断 190"/>
        <xdr:cNvSpPr/>
      </xdr:nvSpPr>
      <xdr:spPr>
        <a:xfrm>
          <a:off x="1079500" y="1341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155078</xdr:rowOff>
    </xdr:from>
    <xdr:ext cx="469744" cy="259045"/>
    <xdr:sp macro="" textlink="">
      <xdr:nvSpPr>
        <xdr:cNvPr id="192" name="テキスト ボックス 191"/>
        <xdr:cNvSpPr txBox="1"/>
      </xdr:nvSpPr>
      <xdr:spPr>
        <a:xfrm>
          <a:off x="895428" y="1318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162358</xdr:rowOff>
    </xdr:from>
    <xdr:to>
      <xdr:col>24</xdr:col>
      <xdr:colOff>114300</xdr:colOff>
      <xdr:row>78</xdr:row>
      <xdr:rowOff>92508</xdr:rowOff>
    </xdr:to>
    <xdr:sp macro="" textlink="">
      <xdr:nvSpPr>
        <xdr:cNvPr id="198" name="楕円 197"/>
        <xdr:cNvSpPr/>
      </xdr:nvSpPr>
      <xdr:spPr>
        <a:xfrm>
          <a:off x="45847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140785</xdr:rowOff>
    </xdr:from>
    <xdr:ext cx="469744" cy="259045"/>
    <xdr:sp macro="" textlink="">
      <xdr:nvSpPr>
        <xdr:cNvPr id="199" name="維持補修費該当値テキスト"/>
        <xdr:cNvSpPr txBox="1"/>
      </xdr:nvSpPr>
      <xdr:spPr>
        <a:xfrm>
          <a:off x="4686300" y="1334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52000</xdr:rowOff>
    </xdr:from>
    <xdr:to>
      <xdr:col>20</xdr:col>
      <xdr:colOff>38100</xdr:colOff>
      <xdr:row>78</xdr:row>
      <xdr:rowOff>153600</xdr:rowOff>
    </xdr:to>
    <xdr:sp macro="" textlink="">
      <xdr:nvSpPr>
        <xdr:cNvPr id="200" name="楕円 199"/>
        <xdr:cNvSpPr/>
      </xdr:nvSpPr>
      <xdr:spPr>
        <a:xfrm>
          <a:off x="3746500" y="134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144727</xdr:rowOff>
    </xdr:from>
    <xdr:ext cx="469744" cy="259045"/>
    <xdr:sp macro="" textlink="">
      <xdr:nvSpPr>
        <xdr:cNvPr id="201" name="テキスト ボックス 200"/>
        <xdr:cNvSpPr txBox="1"/>
      </xdr:nvSpPr>
      <xdr:spPr>
        <a:xfrm>
          <a:off x="3562428" y="135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78518</xdr:rowOff>
    </xdr:from>
    <xdr:to>
      <xdr:col>15</xdr:col>
      <xdr:colOff>101600</xdr:colOff>
      <xdr:row>79</xdr:row>
      <xdr:rowOff>8668</xdr:rowOff>
    </xdr:to>
    <xdr:sp macro="" textlink="">
      <xdr:nvSpPr>
        <xdr:cNvPr id="202" name="楕円 201"/>
        <xdr:cNvSpPr/>
      </xdr:nvSpPr>
      <xdr:spPr>
        <a:xfrm>
          <a:off x="2857500" y="134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171245</xdr:rowOff>
    </xdr:from>
    <xdr:ext cx="469744" cy="259045"/>
    <xdr:sp macro="" textlink="">
      <xdr:nvSpPr>
        <xdr:cNvPr id="203" name="テキスト ボックス 202"/>
        <xdr:cNvSpPr txBox="1"/>
      </xdr:nvSpPr>
      <xdr:spPr>
        <a:xfrm>
          <a:off x="2673428" y="1354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81851</xdr:rowOff>
    </xdr:from>
    <xdr:to>
      <xdr:col>10</xdr:col>
      <xdr:colOff>165100</xdr:colOff>
      <xdr:row>79</xdr:row>
      <xdr:rowOff>12001</xdr:rowOff>
    </xdr:to>
    <xdr:sp macro="" textlink="">
      <xdr:nvSpPr>
        <xdr:cNvPr id="204" name="楕円 203"/>
        <xdr:cNvSpPr/>
      </xdr:nvSpPr>
      <xdr:spPr>
        <a:xfrm>
          <a:off x="1968500" y="134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3128</xdr:rowOff>
    </xdr:from>
    <xdr:ext cx="469744" cy="259045"/>
    <xdr:sp macro="" textlink="">
      <xdr:nvSpPr>
        <xdr:cNvPr id="205" name="テキスト ボックス 204"/>
        <xdr:cNvSpPr txBox="1"/>
      </xdr:nvSpPr>
      <xdr:spPr>
        <a:xfrm>
          <a:off x="1784428" y="1354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71946</xdr:rowOff>
    </xdr:from>
    <xdr:to>
      <xdr:col>6</xdr:col>
      <xdr:colOff>38100</xdr:colOff>
      <xdr:row>79</xdr:row>
      <xdr:rowOff>2096</xdr:rowOff>
    </xdr:to>
    <xdr:sp macro="" textlink="">
      <xdr:nvSpPr>
        <xdr:cNvPr id="206" name="楕円 205"/>
        <xdr:cNvSpPr/>
      </xdr:nvSpPr>
      <xdr:spPr>
        <a:xfrm>
          <a:off x="1079500" y="134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164673</xdr:rowOff>
    </xdr:from>
    <xdr:ext cx="469744" cy="259045"/>
    <xdr:sp macro="" textlink="">
      <xdr:nvSpPr>
        <xdr:cNvPr id="207" name="テキスト ボックス 206"/>
        <xdr:cNvSpPr txBox="1"/>
      </xdr:nvSpPr>
      <xdr:spPr>
        <a:xfrm>
          <a:off x="895428" y="1353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116763</xdr:rowOff>
    </xdr:from>
    <xdr:to>
      <xdr:col>24</xdr:col>
      <xdr:colOff>63500</xdr:colOff>
      <xdr:row>94</xdr:row>
      <xdr:rowOff>155880</xdr:rowOff>
    </xdr:to>
    <xdr:cxnSp macro="">
      <xdr:nvCxnSpPr>
        <xdr:cNvPr id="237" name="直線コネクタ 236"/>
        <xdr:cNvCxnSpPr/>
      </xdr:nvCxnSpPr>
      <xdr:spPr>
        <a:xfrm flipV="1">
          <a:off x="3797300" y="16233063"/>
          <a:ext cx="838200" cy="3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155880</xdr:rowOff>
    </xdr:from>
    <xdr:to>
      <xdr:col>19</xdr:col>
      <xdr:colOff>177800</xdr:colOff>
      <xdr:row>95</xdr:row>
      <xdr:rowOff>26530</xdr:rowOff>
    </xdr:to>
    <xdr:cxnSp macro="">
      <xdr:nvCxnSpPr>
        <xdr:cNvPr id="240" name="直線コネクタ 239"/>
        <xdr:cNvCxnSpPr/>
      </xdr:nvCxnSpPr>
      <xdr:spPr>
        <a:xfrm flipV="1">
          <a:off x="2908300" y="16272180"/>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1" name="フローチャート: 判断 240"/>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2" name="テキスト ボックス 241"/>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685</xdr:rowOff>
    </xdr:from>
    <xdr:to>
      <xdr:col>15</xdr:col>
      <xdr:colOff>50800</xdr:colOff>
      <xdr:row>95</xdr:row>
      <xdr:rowOff>26530</xdr:rowOff>
    </xdr:to>
    <xdr:cxnSp macro="">
      <xdr:nvCxnSpPr>
        <xdr:cNvPr id="243" name="直線コネクタ 242"/>
        <xdr:cNvCxnSpPr/>
      </xdr:nvCxnSpPr>
      <xdr:spPr>
        <a:xfrm>
          <a:off x="2019300" y="16288435"/>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4" name="フローチャート: 判断 243"/>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5" name="テキスト ボックス 244"/>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685</xdr:rowOff>
    </xdr:from>
    <xdr:to>
      <xdr:col>10</xdr:col>
      <xdr:colOff>114300</xdr:colOff>
      <xdr:row>95</xdr:row>
      <xdr:rowOff>42914</xdr:rowOff>
    </xdr:to>
    <xdr:cxnSp macro="">
      <xdr:nvCxnSpPr>
        <xdr:cNvPr id="246" name="直線コネクタ 245"/>
        <xdr:cNvCxnSpPr/>
      </xdr:nvCxnSpPr>
      <xdr:spPr>
        <a:xfrm flipV="1">
          <a:off x="1130300" y="16288435"/>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47" name="フローチャート: 判断 246"/>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48" name="テキスト ボックス 247"/>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49" name="フローチャート: 判断 248"/>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0" name="テキスト ボックス 249"/>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65963</xdr:rowOff>
    </xdr:from>
    <xdr:to>
      <xdr:col>24</xdr:col>
      <xdr:colOff>114300</xdr:colOff>
      <xdr:row>94</xdr:row>
      <xdr:rowOff>167563</xdr:rowOff>
    </xdr:to>
    <xdr:sp macro="" textlink="">
      <xdr:nvSpPr>
        <xdr:cNvPr id="256" name="楕円 255"/>
        <xdr:cNvSpPr/>
      </xdr:nvSpPr>
      <xdr:spPr>
        <a:xfrm>
          <a:off x="4584700" y="161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88840</xdr:rowOff>
    </xdr:from>
    <xdr:ext cx="599010" cy="259045"/>
    <xdr:sp macro="" textlink="">
      <xdr:nvSpPr>
        <xdr:cNvPr id="257" name="扶助費該当値テキスト"/>
        <xdr:cNvSpPr txBox="1"/>
      </xdr:nvSpPr>
      <xdr:spPr>
        <a:xfrm>
          <a:off x="4686300" y="160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105080</xdr:rowOff>
    </xdr:from>
    <xdr:to>
      <xdr:col>20</xdr:col>
      <xdr:colOff>38100</xdr:colOff>
      <xdr:row>95</xdr:row>
      <xdr:rowOff>35230</xdr:rowOff>
    </xdr:to>
    <xdr:sp macro="" textlink="">
      <xdr:nvSpPr>
        <xdr:cNvPr id="258" name="楕円 257"/>
        <xdr:cNvSpPr/>
      </xdr:nvSpPr>
      <xdr:spPr>
        <a:xfrm>
          <a:off x="3746500" y="162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51757</xdr:rowOff>
    </xdr:from>
    <xdr:ext cx="599010" cy="259045"/>
    <xdr:sp macro="" textlink="">
      <xdr:nvSpPr>
        <xdr:cNvPr id="259" name="テキスト ボックス 258"/>
        <xdr:cNvSpPr txBox="1"/>
      </xdr:nvSpPr>
      <xdr:spPr>
        <a:xfrm>
          <a:off x="3497795" y="1599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147180</xdr:rowOff>
    </xdr:from>
    <xdr:to>
      <xdr:col>15</xdr:col>
      <xdr:colOff>101600</xdr:colOff>
      <xdr:row>95</xdr:row>
      <xdr:rowOff>77330</xdr:rowOff>
    </xdr:to>
    <xdr:sp macro="" textlink="">
      <xdr:nvSpPr>
        <xdr:cNvPr id="260" name="楕円 259"/>
        <xdr:cNvSpPr/>
      </xdr:nvSpPr>
      <xdr:spPr>
        <a:xfrm>
          <a:off x="2857500" y="162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93857</xdr:rowOff>
    </xdr:from>
    <xdr:ext cx="599010" cy="259045"/>
    <xdr:sp macro="" textlink="">
      <xdr:nvSpPr>
        <xdr:cNvPr id="261" name="テキスト ボックス 260"/>
        <xdr:cNvSpPr txBox="1"/>
      </xdr:nvSpPr>
      <xdr:spPr>
        <a:xfrm>
          <a:off x="2608795" y="1603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121335</xdr:rowOff>
    </xdr:from>
    <xdr:to>
      <xdr:col>10</xdr:col>
      <xdr:colOff>165100</xdr:colOff>
      <xdr:row>95</xdr:row>
      <xdr:rowOff>51485</xdr:rowOff>
    </xdr:to>
    <xdr:sp macro="" textlink="">
      <xdr:nvSpPr>
        <xdr:cNvPr id="262" name="楕円 261"/>
        <xdr:cNvSpPr/>
      </xdr:nvSpPr>
      <xdr:spPr>
        <a:xfrm>
          <a:off x="1968500" y="162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68012</xdr:rowOff>
    </xdr:from>
    <xdr:ext cx="599010" cy="259045"/>
    <xdr:sp macro="" textlink="">
      <xdr:nvSpPr>
        <xdr:cNvPr id="263" name="テキスト ボックス 262"/>
        <xdr:cNvSpPr txBox="1"/>
      </xdr:nvSpPr>
      <xdr:spPr>
        <a:xfrm>
          <a:off x="1719795" y="1601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163564</xdr:rowOff>
    </xdr:from>
    <xdr:to>
      <xdr:col>6</xdr:col>
      <xdr:colOff>38100</xdr:colOff>
      <xdr:row>95</xdr:row>
      <xdr:rowOff>93714</xdr:rowOff>
    </xdr:to>
    <xdr:sp macro="" textlink="">
      <xdr:nvSpPr>
        <xdr:cNvPr id="264" name="楕円 263"/>
        <xdr:cNvSpPr/>
      </xdr:nvSpPr>
      <xdr:spPr>
        <a:xfrm>
          <a:off x="1079500" y="162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110241</xdr:rowOff>
    </xdr:from>
    <xdr:ext cx="599010" cy="259045"/>
    <xdr:sp macro="" textlink="">
      <xdr:nvSpPr>
        <xdr:cNvPr id="265" name="テキスト ボックス 264"/>
        <xdr:cNvSpPr txBox="1"/>
      </xdr:nvSpPr>
      <xdr:spPr>
        <a:xfrm>
          <a:off x="830795" y="1605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19927</xdr:rowOff>
    </xdr:from>
    <xdr:to>
      <xdr:col>55</xdr:col>
      <xdr:colOff>0</xdr:colOff>
      <xdr:row>38</xdr:row>
      <xdr:rowOff>84033</xdr:rowOff>
    </xdr:to>
    <xdr:cxnSp macro="">
      <xdr:nvCxnSpPr>
        <xdr:cNvPr id="296" name="直線コネクタ 295"/>
        <xdr:cNvCxnSpPr/>
      </xdr:nvCxnSpPr>
      <xdr:spPr>
        <a:xfrm flipV="1">
          <a:off x="9639300" y="6192127"/>
          <a:ext cx="838200" cy="40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84033</xdr:rowOff>
    </xdr:from>
    <xdr:to>
      <xdr:col>50</xdr:col>
      <xdr:colOff>114300</xdr:colOff>
      <xdr:row>38</xdr:row>
      <xdr:rowOff>92148</xdr:rowOff>
    </xdr:to>
    <xdr:cxnSp macro="">
      <xdr:nvCxnSpPr>
        <xdr:cNvPr id="299" name="直線コネクタ 298"/>
        <xdr:cNvCxnSpPr/>
      </xdr:nvCxnSpPr>
      <xdr:spPr>
        <a:xfrm flipV="1">
          <a:off x="8750300" y="6599133"/>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41256</xdr:rowOff>
    </xdr:from>
    <xdr:to>
      <xdr:col>50</xdr:col>
      <xdr:colOff>165100</xdr:colOff>
      <xdr:row>38</xdr:row>
      <xdr:rowOff>142856</xdr:rowOff>
    </xdr:to>
    <xdr:sp macro="" textlink="">
      <xdr:nvSpPr>
        <xdr:cNvPr id="300" name="フローチャート: 判断 299"/>
        <xdr:cNvSpPr/>
      </xdr:nvSpPr>
      <xdr:spPr>
        <a:xfrm>
          <a:off x="9588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133983</xdr:rowOff>
    </xdr:from>
    <xdr:ext cx="534377" cy="259045"/>
    <xdr:sp macro="" textlink="">
      <xdr:nvSpPr>
        <xdr:cNvPr id="301" name="テキスト ボックス 300"/>
        <xdr:cNvSpPr txBox="1"/>
      </xdr:nvSpPr>
      <xdr:spPr>
        <a:xfrm>
          <a:off x="9372111" y="6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92148</xdr:rowOff>
    </xdr:from>
    <xdr:to>
      <xdr:col>45</xdr:col>
      <xdr:colOff>177800</xdr:colOff>
      <xdr:row>38</xdr:row>
      <xdr:rowOff>101964</xdr:rowOff>
    </xdr:to>
    <xdr:cxnSp macro="">
      <xdr:nvCxnSpPr>
        <xdr:cNvPr id="302" name="直線コネクタ 301"/>
        <xdr:cNvCxnSpPr/>
      </xdr:nvCxnSpPr>
      <xdr:spPr>
        <a:xfrm flipV="1">
          <a:off x="7861300" y="6607248"/>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53630</xdr:rowOff>
    </xdr:from>
    <xdr:to>
      <xdr:col>46</xdr:col>
      <xdr:colOff>38100</xdr:colOff>
      <xdr:row>38</xdr:row>
      <xdr:rowOff>155230</xdr:rowOff>
    </xdr:to>
    <xdr:sp macro="" textlink="">
      <xdr:nvSpPr>
        <xdr:cNvPr id="303" name="フローチャート: 判断 302"/>
        <xdr:cNvSpPr/>
      </xdr:nvSpPr>
      <xdr:spPr>
        <a:xfrm>
          <a:off x="8699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146357</xdr:rowOff>
    </xdr:from>
    <xdr:ext cx="534377" cy="259045"/>
    <xdr:sp macro="" textlink="">
      <xdr:nvSpPr>
        <xdr:cNvPr id="304" name="テキスト ボックス 303"/>
        <xdr:cNvSpPr txBox="1"/>
      </xdr:nvSpPr>
      <xdr:spPr>
        <a:xfrm>
          <a:off x="8483111" y="666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101530</xdr:rowOff>
    </xdr:from>
    <xdr:to>
      <xdr:col>41</xdr:col>
      <xdr:colOff>50800</xdr:colOff>
      <xdr:row>38</xdr:row>
      <xdr:rowOff>101964</xdr:rowOff>
    </xdr:to>
    <xdr:cxnSp macro="">
      <xdr:nvCxnSpPr>
        <xdr:cNvPr id="305" name="直線コネクタ 304"/>
        <xdr:cNvCxnSpPr/>
      </xdr:nvCxnSpPr>
      <xdr:spPr>
        <a:xfrm>
          <a:off x="6972300" y="6616630"/>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56521</xdr:rowOff>
    </xdr:from>
    <xdr:to>
      <xdr:col>41</xdr:col>
      <xdr:colOff>101600</xdr:colOff>
      <xdr:row>38</xdr:row>
      <xdr:rowOff>158121</xdr:rowOff>
    </xdr:to>
    <xdr:sp macro="" textlink="">
      <xdr:nvSpPr>
        <xdr:cNvPr id="306" name="フローチャート: 判断 305"/>
        <xdr:cNvSpPr/>
      </xdr:nvSpPr>
      <xdr:spPr>
        <a:xfrm>
          <a:off x="7810500" y="657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149248</xdr:rowOff>
    </xdr:from>
    <xdr:ext cx="534377" cy="259045"/>
    <xdr:sp macro="" textlink="">
      <xdr:nvSpPr>
        <xdr:cNvPr id="307" name="テキスト ボックス 306"/>
        <xdr:cNvSpPr txBox="1"/>
      </xdr:nvSpPr>
      <xdr:spPr>
        <a:xfrm>
          <a:off x="7594111" y="66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57954</xdr:rowOff>
    </xdr:from>
    <xdr:to>
      <xdr:col>36</xdr:col>
      <xdr:colOff>165100</xdr:colOff>
      <xdr:row>38</xdr:row>
      <xdr:rowOff>159554</xdr:rowOff>
    </xdr:to>
    <xdr:sp macro="" textlink="">
      <xdr:nvSpPr>
        <xdr:cNvPr id="308" name="フローチャート: 判断 307"/>
        <xdr:cNvSpPr/>
      </xdr:nvSpPr>
      <xdr:spPr>
        <a:xfrm>
          <a:off x="6921500" y="657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150681</xdr:rowOff>
    </xdr:from>
    <xdr:ext cx="534377" cy="259045"/>
    <xdr:sp macro="" textlink="">
      <xdr:nvSpPr>
        <xdr:cNvPr id="309" name="テキスト ボックス 308"/>
        <xdr:cNvSpPr txBox="1"/>
      </xdr:nvSpPr>
      <xdr:spPr>
        <a:xfrm>
          <a:off x="6705111" y="666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140577</xdr:rowOff>
    </xdr:from>
    <xdr:to>
      <xdr:col>55</xdr:col>
      <xdr:colOff>50800</xdr:colOff>
      <xdr:row>36</xdr:row>
      <xdr:rowOff>70727</xdr:rowOff>
    </xdr:to>
    <xdr:sp macro="" textlink="">
      <xdr:nvSpPr>
        <xdr:cNvPr id="315" name="楕円 314"/>
        <xdr:cNvSpPr/>
      </xdr:nvSpPr>
      <xdr:spPr>
        <a:xfrm>
          <a:off x="10426700" y="614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119004</xdr:rowOff>
    </xdr:from>
    <xdr:ext cx="599010" cy="259045"/>
    <xdr:sp macro="" textlink="">
      <xdr:nvSpPr>
        <xdr:cNvPr id="316" name="補助費等該当値テキスト"/>
        <xdr:cNvSpPr txBox="1"/>
      </xdr:nvSpPr>
      <xdr:spPr>
        <a:xfrm>
          <a:off x="10528300" y="611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33233</xdr:rowOff>
    </xdr:from>
    <xdr:to>
      <xdr:col>50</xdr:col>
      <xdr:colOff>165100</xdr:colOff>
      <xdr:row>38</xdr:row>
      <xdr:rowOff>134833</xdr:rowOff>
    </xdr:to>
    <xdr:sp macro="" textlink="">
      <xdr:nvSpPr>
        <xdr:cNvPr id="317" name="楕円 316"/>
        <xdr:cNvSpPr/>
      </xdr:nvSpPr>
      <xdr:spPr>
        <a:xfrm>
          <a:off x="9588500" y="65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151359</xdr:rowOff>
    </xdr:from>
    <xdr:ext cx="534377" cy="259045"/>
    <xdr:sp macro="" textlink="">
      <xdr:nvSpPr>
        <xdr:cNvPr id="318" name="テキスト ボックス 317"/>
        <xdr:cNvSpPr txBox="1"/>
      </xdr:nvSpPr>
      <xdr:spPr>
        <a:xfrm>
          <a:off x="9372111" y="632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41348</xdr:rowOff>
    </xdr:from>
    <xdr:to>
      <xdr:col>46</xdr:col>
      <xdr:colOff>38100</xdr:colOff>
      <xdr:row>38</xdr:row>
      <xdr:rowOff>142948</xdr:rowOff>
    </xdr:to>
    <xdr:sp macro="" textlink="">
      <xdr:nvSpPr>
        <xdr:cNvPr id="319" name="楕円 318"/>
        <xdr:cNvSpPr/>
      </xdr:nvSpPr>
      <xdr:spPr>
        <a:xfrm>
          <a:off x="8699500" y="65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159475</xdr:rowOff>
    </xdr:from>
    <xdr:ext cx="534377" cy="259045"/>
    <xdr:sp macro="" textlink="">
      <xdr:nvSpPr>
        <xdr:cNvPr id="320" name="テキスト ボックス 319"/>
        <xdr:cNvSpPr txBox="1"/>
      </xdr:nvSpPr>
      <xdr:spPr>
        <a:xfrm>
          <a:off x="8483111" y="633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51164</xdr:rowOff>
    </xdr:from>
    <xdr:to>
      <xdr:col>41</xdr:col>
      <xdr:colOff>101600</xdr:colOff>
      <xdr:row>38</xdr:row>
      <xdr:rowOff>152764</xdr:rowOff>
    </xdr:to>
    <xdr:sp macro="" textlink="">
      <xdr:nvSpPr>
        <xdr:cNvPr id="321" name="楕円 320"/>
        <xdr:cNvSpPr/>
      </xdr:nvSpPr>
      <xdr:spPr>
        <a:xfrm>
          <a:off x="7810500" y="6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169292</xdr:rowOff>
    </xdr:from>
    <xdr:ext cx="534377" cy="259045"/>
    <xdr:sp macro="" textlink="">
      <xdr:nvSpPr>
        <xdr:cNvPr id="322" name="テキスト ボックス 321"/>
        <xdr:cNvSpPr txBox="1"/>
      </xdr:nvSpPr>
      <xdr:spPr>
        <a:xfrm>
          <a:off x="7594111" y="63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50730</xdr:rowOff>
    </xdr:from>
    <xdr:to>
      <xdr:col>36</xdr:col>
      <xdr:colOff>165100</xdr:colOff>
      <xdr:row>38</xdr:row>
      <xdr:rowOff>152330</xdr:rowOff>
    </xdr:to>
    <xdr:sp macro="" textlink="">
      <xdr:nvSpPr>
        <xdr:cNvPr id="323" name="楕円 322"/>
        <xdr:cNvSpPr/>
      </xdr:nvSpPr>
      <xdr:spPr>
        <a:xfrm>
          <a:off x="6921500" y="65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168857</xdr:rowOff>
    </xdr:from>
    <xdr:ext cx="534377" cy="259045"/>
    <xdr:sp macro="" textlink="">
      <xdr:nvSpPr>
        <xdr:cNvPr id="324" name="テキスト ボックス 323"/>
        <xdr:cNvSpPr txBox="1"/>
      </xdr:nvSpPr>
      <xdr:spPr>
        <a:xfrm>
          <a:off x="6705111" y="634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990</xdr:rowOff>
    </xdr:from>
    <xdr:to>
      <xdr:col>55</xdr:col>
      <xdr:colOff>0</xdr:colOff>
      <xdr:row>57</xdr:row>
      <xdr:rowOff>11867</xdr:rowOff>
    </xdr:to>
    <xdr:cxnSp macro="">
      <xdr:nvCxnSpPr>
        <xdr:cNvPr id="351" name="直線コネクタ 350"/>
        <xdr:cNvCxnSpPr/>
      </xdr:nvCxnSpPr>
      <xdr:spPr>
        <a:xfrm flipV="1">
          <a:off x="9639300" y="9773640"/>
          <a:ext cx="8382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40867</xdr:rowOff>
    </xdr:from>
    <xdr:to>
      <xdr:col>50</xdr:col>
      <xdr:colOff>114300</xdr:colOff>
      <xdr:row>57</xdr:row>
      <xdr:rowOff>11867</xdr:rowOff>
    </xdr:to>
    <xdr:cxnSp macro="">
      <xdr:nvCxnSpPr>
        <xdr:cNvPr id="354" name="直線コネクタ 353"/>
        <xdr:cNvCxnSpPr/>
      </xdr:nvCxnSpPr>
      <xdr:spPr>
        <a:xfrm>
          <a:off x="8750300" y="9470617"/>
          <a:ext cx="889000" cy="3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5" name="フローチャート: 判断 354"/>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6" name="テキスト ボックス 355"/>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40867</xdr:rowOff>
    </xdr:from>
    <xdr:to>
      <xdr:col>45</xdr:col>
      <xdr:colOff>177800</xdr:colOff>
      <xdr:row>57</xdr:row>
      <xdr:rowOff>14235</xdr:rowOff>
    </xdr:to>
    <xdr:cxnSp macro="">
      <xdr:nvCxnSpPr>
        <xdr:cNvPr id="357" name="直線コネクタ 356"/>
        <xdr:cNvCxnSpPr/>
      </xdr:nvCxnSpPr>
      <xdr:spPr>
        <a:xfrm flipV="1">
          <a:off x="7861300" y="9470617"/>
          <a:ext cx="889000" cy="3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8" name="フローチャート: 判断 357"/>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9" name="テキスト ボックス 358"/>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14235</xdr:rowOff>
    </xdr:from>
    <xdr:to>
      <xdr:col>41</xdr:col>
      <xdr:colOff>50800</xdr:colOff>
      <xdr:row>57</xdr:row>
      <xdr:rowOff>44013</xdr:rowOff>
    </xdr:to>
    <xdr:cxnSp macro="">
      <xdr:nvCxnSpPr>
        <xdr:cNvPr id="360" name="直線コネクタ 359"/>
        <xdr:cNvCxnSpPr/>
      </xdr:nvCxnSpPr>
      <xdr:spPr>
        <a:xfrm flipV="1">
          <a:off x="6972300" y="9786885"/>
          <a:ext cx="889000" cy="2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1" name="フローチャート: 判断 360"/>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2" name="テキスト ボックス 361"/>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3" name="フローチャート: 判断 362"/>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4" name="テキスト ボックス 363"/>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121640</xdr:rowOff>
    </xdr:from>
    <xdr:to>
      <xdr:col>55</xdr:col>
      <xdr:colOff>50800</xdr:colOff>
      <xdr:row>57</xdr:row>
      <xdr:rowOff>51790</xdr:rowOff>
    </xdr:to>
    <xdr:sp macro="" textlink="">
      <xdr:nvSpPr>
        <xdr:cNvPr id="370" name="楕円 369"/>
        <xdr:cNvSpPr/>
      </xdr:nvSpPr>
      <xdr:spPr>
        <a:xfrm>
          <a:off x="10426700" y="97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100067</xdr:rowOff>
    </xdr:from>
    <xdr:ext cx="534377" cy="259045"/>
    <xdr:sp macro="" textlink="">
      <xdr:nvSpPr>
        <xdr:cNvPr id="371" name="普通建設事業費該当値テキスト"/>
        <xdr:cNvSpPr txBox="1"/>
      </xdr:nvSpPr>
      <xdr:spPr>
        <a:xfrm>
          <a:off x="10528300" y="97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132517</xdr:rowOff>
    </xdr:from>
    <xdr:to>
      <xdr:col>50</xdr:col>
      <xdr:colOff>165100</xdr:colOff>
      <xdr:row>57</xdr:row>
      <xdr:rowOff>62667</xdr:rowOff>
    </xdr:to>
    <xdr:sp macro="" textlink="">
      <xdr:nvSpPr>
        <xdr:cNvPr id="372" name="楕円 371"/>
        <xdr:cNvSpPr/>
      </xdr:nvSpPr>
      <xdr:spPr>
        <a:xfrm>
          <a:off x="9588500" y="97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53794</xdr:rowOff>
    </xdr:from>
    <xdr:ext cx="534377" cy="259045"/>
    <xdr:sp macro="" textlink="">
      <xdr:nvSpPr>
        <xdr:cNvPr id="373" name="テキスト ボックス 372"/>
        <xdr:cNvSpPr txBox="1"/>
      </xdr:nvSpPr>
      <xdr:spPr>
        <a:xfrm>
          <a:off x="9372111" y="982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161517</xdr:rowOff>
    </xdr:from>
    <xdr:to>
      <xdr:col>46</xdr:col>
      <xdr:colOff>38100</xdr:colOff>
      <xdr:row>55</xdr:row>
      <xdr:rowOff>91667</xdr:rowOff>
    </xdr:to>
    <xdr:sp macro="" textlink="">
      <xdr:nvSpPr>
        <xdr:cNvPr id="374" name="楕円 373"/>
        <xdr:cNvSpPr/>
      </xdr:nvSpPr>
      <xdr:spPr>
        <a:xfrm>
          <a:off x="8699500" y="94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108194</xdr:rowOff>
    </xdr:from>
    <xdr:ext cx="599010" cy="259045"/>
    <xdr:sp macro="" textlink="">
      <xdr:nvSpPr>
        <xdr:cNvPr id="375" name="テキスト ボックス 374"/>
        <xdr:cNvSpPr txBox="1"/>
      </xdr:nvSpPr>
      <xdr:spPr>
        <a:xfrm>
          <a:off x="8450795" y="919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134885</xdr:rowOff>
    </xdr:from>
    <xdr:to>
      <xdr:col>41</xdr:col>
      <xdr:colOff>101600</xdr:colOff>
      <xdr:row>57</xdr:row>
      <xdr:rowOff>65035</xdr:rowOff>
    </xdr:to>
    <xdr:sp macro="" textlink="">
      <xdr:nvSpPr>
        <xdr:cNvPr id="376" name="楕円 375"/>
        <xdr:cNvSpPr/>
      </xdr:nvSpPr>
      <xdr:spPr>
        <a:xfrm>
          <a:off x="7810500" y="97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56162</xdr:rowOff>
    </xdr:from>
    <xdr:ext cx="534377" cy="259045"/>
    <xdr:sp macro="" textlink="">
      <xdr:nvSpPr>
        <xdr:cNvPr id="377" name="テキスト ボックス 376"/>
        <xdr:cNvSpPr txBox="1"/>
      </xdr:nvSpPr>
      <xdr:spPr>
        <a:xfrm>
          <a:off x="7594111" y="98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164663</xdr:rowOff>
    </xdr:from>
    <xdr:to>
      <xdr:col>36</xdr:col>
      <xdr:colOff>165100</xdr:colOff>
      <xdr:row>57</xdr:row>
      <xdr:rowOff>94813</xdr:rowOff>
    </xdr:to>
    <xdr:sp macro="" textlink="">
      <xdr:nvSpPr>
        <xdr:cNvPr id="378" name="楕円 377"/>
        <xdr:cNvSpPr/>
      </xdr:nvSpPr>
      <xdr:spPr>
        <a:xfrm>
          <a:off x="6921500" y="97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85940</xdr:rowOff>
    </xdr:from>
    <xdr:ext cx="534377" cy="259045"/>
    <xdr:sp macro="" textlink="">
      <xdr:nvSpPr>
        <xdr:cNvPr id="379" name="テキスト ボックス 378"/>
        <xdr:cNvSpPr txBox="1"/>
      </xdr:nvSpPr>
      <xdr:spPr>
        <a:xfrm>
          <a:off x="6705111" y="985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99164</xdr:rowOff>
    </xdr:from>
    <xdr:to>
      <xdr:col>55</xdr:col>
      <xdr:colOff>0</xdr:colOff>
      <xdr:row>77</xdr:row>
      <xdr:rowOff>152967</xdr:rowOff>
    </xdr:to>
    <xdr:cxnSp macro="">
      <xdr:nvCxnSpPr>
        <xdr:cNvPr id="406" name="直線コネクタ 405"/>
        <xdr:cNvCxnSpPr/>
      </xdr:nvCxnSpPr>
      <xdr:spPr>
        <a:xfrm>
          <a:off x="9639300" y="13300814"/>
          <a:ext cx="838200" cy="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104697</xdr:rowOff>
    </xdr:from>
    <xdr:to>
      <xdr:col>50</xdr:col>
      <xdr:colOff>114300</xdr:colOff>
      <xdr:row>77</xdr:row>
      <xdr:rowOff>99164</xdr:rowOff>
    </xdr:to>
    <xdr:cxnSp macro="">
      <xdr:nvCxnSpPr>
        <xdr:cNvPr id="409" name="直線コネクタ 408"/>
        <xdr:cNvCxnSpPr/>
      </xdr:nvCxnSpPr>
      <xdr:spPr>
        <a:xfrm>
          <a:off x="8750300" y="12620547"/>
          <a:ext cx="889000" cy="68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105835</xdr:rowOff>
    </xdr:from>
    <xdr:to>
      <xdr:col>50</xdr:col>
      <xdr:colOff>165100</xdr:colOff>
      <xdr:row>78</xdr:row>
      <xdr:rowOff>35985</xdr:rowOff>
    </xdr:to>
    <xdr:sp macro="" textlink="">
      <xdr:nvSpPr>
        <xdr:cNvPr id="410" name="フローチャート: 判断 409"/>
        <xdr:cNvSpPr/>
      </xdr:nvSpPr>
      <xdr:spPr>
        <a:xfrm>
          <a:off x="9588500" y="1330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27112</xdr:rowOff>
    </xdr:from>
    <xdr:ext cx="534377" cy="259045"/>
    <xdr:sp macro="" textlink="">
      <xdr:nvSpPr>
        <xdr:cNvPr id="411" name="テキスト ボックス 410"/>
        <xdr:cNvSpPr txBox="1"/>
      </xdr:nvSpPr>
      <xdr:spPr>
        <a:xfrm>
          <a:off x="9372111" y="134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104697</xdr:rowOff>
    </xdr:from>
    <xdr:to>
      <xdr:col>45</xdr:col>
      <xdr:colOff>177800</xdr:colOff>
      <xdr:row>76</xdr:row>
      <xdr:rowOff>140038</xdr:rowOff>
    </xdr:to>
    <xdr:cxnSp macro="">
      <xdr:nvCxnSpPr>
        <xdr:cNvPr id="412" name="直線コネクタ 411"/>
        <xdr:cNvCxnSpPr/>
      </xdr:nvCxnSpPr>
      <xdr:spPr>
        <a:xfrm flipV="1">
          <a:off x="7861300" y="12620547"/>
          <a:ext cx="889000" cy="54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72834</xdr:rowOff>
    </xdr:from>
    <xdr:to>
      <xdr:col>46</xdr:col>
      <xdr:colOff>38100</xdr:colOff>
      <xdr:row>78</xdr:row>
      <xdr:rowOff>2984</xdr:rowOff>
    </xdr:to>
    <xdr:sp macro="" textlink="">
      <xdr:nvSpPr>
        <xdr:cNvPr id="413" name="フローチャート: 判断 412"/>
        <xdr:cNvSpPr/>
      </xdr:nvSpPr>
      <xdr:spPr>
        <a:xfrm>
          <a:off x="8699500" y="1327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165561</xdr:rowOff>
    </xdr:from>
    <xdr:ext cx="534377" cy="259045"/>
    <xdr:sp macro="" textlink="">
      <xdr:nvSpPr>
        <xdr:cNvPr id="414" name="テキスト ボックス 413"/>
        <xdr:cNvSpPr txBox="1"/>
      </xdr:nvSpPr>
      <xdr:spPr>
        <a:xfrm>
          <a:off x="8483111" y="133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140038</xdr:rowOff>
    </xdr:from>
    <xdr:to>
      <xdr:col>41</xdr:col>
      <xdr:colOff>50800</xdr:colOff>
      <xdr:row>78</xdr:row>
      <xdr:rowOff>7048</xdr:rowOff>
    </xdr:to>
    <xdr:cxnSp macro="">
      <xdr:nvCxnSpPr>
        <xdr:cNvPr id="415" name="直線コネクタ 414"/>
        <xdr:cNvCxnSpPr/>
      </xdr:nvCxnSpPr>
      <xdr:spPr>
        <a:xfrm flipV="1">
          <a:off x="6972300" y="13170238"/>
          <a:ext cx="889000" cy="20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96233</xdr:rowOff>
    </xdr:from>
    <xdr:to>
      <xdr:col>41</xdr:col>
      <xdr:colOff>101600</xdr:colOff>
      <xdr:row>78</xdr:row>
      <xdr:rowOff>26383</xdr:rowOff>
    </xdr:to>
    <xdr:sp macro="" textlink="">
      <xdr:nvSpPr>
        <xdr:cNvPr id="416" name="フローチャート: 判断 415"/>
        <xdr:cNvSpPr/>
      </xdr:nvSpPr>
      <xdr:spPr>
        <a:xfrm>
          <a:off x="7810500" y="1329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17510</xdr:rowOff>
    </xdr:from>
    <xdr:ext cx="534377" cy="259045"/>
    <xdr:sp macro="" textlink="">
      <xdr:nvSpPr>
        <xdr:cNvPr id="417" name="テキスト ボックス 416"/>
        <xdr:cNvSpPr txBox="1"/>
      </xdr:nvSpPr>
      <xdr:spPr>
        <a:xfrm>
          <a:off x="7594111" y="133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71326</xdr:rowOff>
    </xdr:from>
    <xdr:to>
      <xdr:col>36</xdr:col>
      <xdr:colOff>165100</xdr:colOff>
      <xdr:row>78</xdr:row>
      <xdr:rowOff>1476</xdr:rowOff>
    </xdr:to>
    <xdr:sp macro="" textlink="">
      <xdr:nvSpPr>
        <xdr:cNvPr id="418" name="フローチャート: 判断 417"/>
        <xdr:cNvSpPr/>
      </xdr:nvSpPr>
      <xdr:spPr>
        <a:xfrm>
          <a:off x="6921500" y="132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18003</xdr:rowOff>
    </xdr:from>
    <xdr:ext cx="534377" cy="259045"/>
    <xdr:sp macro="" textlink="">
      <xdr:nvSpPr>
        <xdr:cNvPr id="419" name="テキスト ボックス 418"/>
        <xdr:cNvSpPr txBox="1"/>
      </xdr:nvSpPr>
      <xdr:spPr>
        <a:xfrm>
          <a:off x="6705111" y="1304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102167</xdr:rowOff>
    </xdr:from>
    <xdr:to>
      <xdr:col>55</xdr:col>
      <xdr:colOff>50800</xdr:colOff>
      <xdr:row>78</xdr:row>
      <xdr:rowOff>32317</xdr:rowOff>
    </xdr:to>
    <xdr:sp macro="" textlink="">
      <xdr:nvSpPr>
        <xdr:cNvPr id="425" name="楕円 424"/>
        <xdr:cNvSpPr/>
      </xdr:nvSpPr>
      <xdr:spPr>
        <a:xfrm>
          <a:off x="10426700" y="133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80594</xdr:rowOff>
    </xdr:from>
    <xdr:ext cx="534377" cy="259045"/>
    <xdr:sp macro="" textlink="">
      <xdr:nvSpPr>
        <xdr:cNvPr id="426" name="普通建設事業費 （ うち新規整備　）該当値テキスト"/>
        <xdr:cNvSpPr txBox="1"/>
      </xdr:nvSpPr>
      <xdr:spPr>
        <a:xfrm>
          <a:off x="10528300" y="1328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48364</xdr:rowOff>
    </xdr:from>
    <xdr:to>
      <xdr:col>50</xdr:col>
      <xdr:colOff>165100</xdr:colOff>
      <xdr:row>77</xdr:row>
      <xdr:rowOff>149964</xdr:rowOff>
    </xdr:to>
    <xdr:sp macro="" textlink="">
      <xdr:nvSpPr>
        <xdr:cNvPr id="427" name="楕円 426"/>
        <xdr:cNvSpPr/>
      </xdr:nvSpPr>
      <xdr:spPr>
        <a:xfrm>
          <a:off x="9588500" y="132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166491</xdr:rowOff>
    </xdr:from>
    <xdr:ext cx="534377" cy="259045"/>
    <xdr:sp macro="" textlink="">
      <xdr:nvSpPr>
        <xdr:cNvPr id="428" name="テキスト ボックス 427"/>
        <xdr:cNvSpPr txBox="1"/>
      </xdr:nvSpPr>
      <xdr:spPr>
        <a:xfrm>
          <a:off x="9372111" y="1302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53897</xdr:rowOff>
    </xdr:from>
    <xdr:to>
      <xdr:col>46</xdr:col>
      <xdr:colOff>38100</xdr:colOff>
      <xdr:row>73</xdr:row>
      <xdr:rowOff>155497</xdr:rowOff>
    </xdr:to>
    <xdr:sp macro="" textlink="">
      <xdr:nvSpPr>
        <xdr:cNvPr id="429" name="楕円 428"/>
        <xdr:cNvSpPr/>
      </xdr:nvSpPr>
      <xdr:spPr>
        <a:xfrm>
          <a:off x="8699500" y="1256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574</xdr:rowOff>
    </xdr:from>
    <xdr:ext cx="534377" cy="259045"/>
    <xdr:sp macro="" textlink="">
      <xdr:nvSpPr>
        <xdr:cNvPr id="430" name="テキスト ボックス 429"/>
        <xdr:cNvSpPr txBox="1"/>
      </xdr:nvSpPr>
      <xdr:spPr>
        <a:xfrm>
          <a:off x="8483111" y="1234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89238</xdr:rowOff>
    </xdr:from>
    <xdr:to>
      <xdr:col>41</xdr:col>
      <xdr:colOff>101600</xdr:colOff>
      <xdr:row>77</xdr:row>
      <xdr:rowOff>19388</xdr:rowOff>
    </xdr:to>
    <xdr:sp macro="" textlink="">
      <xdr:nvSpPr>
        <xdr:cNvPr id="431" name="楕円 430"/>
        <xdr:cNvSpPr/>
      </xdr:nvSpPr>
      <xdr:spPr>
        <a:xfrm>
          <a:off x="7810500" y="1311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35915</xdr:rowOff>
    </xdr:from>
    <xdr:ext cx="534377" cy="259045"/>
    <xdr:sp macro="" textlink="">
      <xdr:nvSpPr>
        <xdr:cNvPr id="432" name="テキスト ボックス 431"/>
        <xdr:cNvSpPr txBox="1"/>
      </xdr:nvSpPr>
      <xdr:spPr>
        <a:xfrm>
          <a:off x="7594111" y="1289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127698</xdr:rowOff>
    </xdr:from>
    <xdr:to>
      <xdr:col>36</xdr:col>
      <xdr:colOff>165100</xdr:colOff>
      <xdr:row>78</xdr:row>
      <xdr:rowOff>57848</xdr:rowOff>
    </xdr:to>
    <xdr:sp macro="" textlink="">
      <xdr:nvSpPr>
        <xdr:cNvPr id="433" name="楕円 432"/>
        <xdr:cNvSpPr/>
      </xdr:nvSpPr>
      <xdr:spPr>
        <a:xfrm>
          <a:off x="6921500" y="133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48975</xdr:rowOff>
    </xdr:from>
    <xdr:ext cx="534377" cy="259045"/>
    <xdr:sp macro="" textlink="">
      <xdr:nvSpPr>
        <xdr:cNvPr id="434" name="テキスト ボックス 433"/>
        <xdr:cNvSpPr txBox="1"/>
      </xdr:nvSpPr>
      <xdr:spPr>
        <a:xfrm>
          <a:off x="6705111" y="134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1919</xdr:rowOff>
    </xdr:from>
    <xdr:to>
      <xdr:col>55</xdr:col>
      <xdr:colOff>0</xdr:colOff>
      <xdr:row>97</xdr:row>
      <xdr:rowOff>82104</xdr:rowOff>
    </xdr:to>
    <xdr:cxnSp macro="">
      <xdr:nvCxnSpPr>
        <xdr:cNvPr id="465" name="直線コネクタ 464"/>
        <xdr:cNvCxnSpPr/>
      </xdr:nvCxnSpPr>
      <xdr:spPr>
        <a:xfrm flipV="1">
          <a:off x="9639300" y="16632569"/>
          <a:ext cx="838200" cy="8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82104</xdr:rowOff>
    </xdr:from>
    <xdr:to>
      <xdr:col>50</xdr:col>
      <xdr:colOff>114300</xdr:colOff>
      <xdr:row>97</xdr:row>
      <xdr:rowOff>153046</xdr:rowOff>
    </xdr:to>
    <xdr:cxnSp macro="">
      <xdr:nvCxnSpPr>
        <xdr:cNvPr id="468" name="直線コネクタ 467"/>
        <xdr:cNvCxnSpPr/>
      </xdr:nvCxnSpPr>
      <xdr:spPr>
        <a:xfrm flipV="1">
          <a:off x="8750300" y="16712754"/>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124268</xdr:rowOff>
    </xdr:from>
    <xdr:to>
      <xdr:col>50</xdr:col>
      <xdr:colOff>165100</xdr:colOff>
      <xdr:row>97</xdr:row>
      <xdr:rowOff>54418</xdr:rowOff>
    </xdr:to>
    <xdr:sp macro="" textlink="">
      <xdr:nvSpPr>
        <xdr:cNvPr id="469" name="フローチャート: 判断 468"/>
        <xdr:cNvSpPr/>
      </xdr:nvSpPr>
      <xdr:spPr>
        <a:xfrm>
          <a:off x="95885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70945</xdr:rowOff>
    </xdr:from>
    <xdr:ext cx="534377" cy="259045"/>
    <xdr:sp macro="" textlink="">
      <xdr:nvSpPr>
        <xdr:cNvPr id="470" name="テキスト ボックス 469"/>
        <xdr:cNvSpPr txBox="1"/>
      </xdr:nvSpPr>
      <xdr:spPr>
        <a:xfrm>
          <a:off x="9372111" y="1635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153046</xdr:rowOff>
    </xdr:from>
    <xdr:to>
      <xdr:col>45</xdr:col>
      <xdr:colOff>177800</xdr:colOff>
      <xdr:row>98</xdr:row>
      <xdr:rowOff>59407</xdr:rowOff>
    </xdr:to>
    <xdr:cxnSp macro="">
      <xdr:nvCxnSpPr>
        <xdr:cNvPr id="471" name="直線コネクタ 470"/>
        <xdr:cNvCxnSpPr/>
      </xdr:nvCxnSpPr>
      <xdr:spPr>
        <a:xfrm flipV="1">
          <a:off x="7861300" y="16783696"/>
          <a:ext cx="889000" cy="7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161356</xdr:rowOff>
    </xdr:from>
    <xdr:to>
      <xdr:col>46</xdr:col>
      <xdr:colOff>38100</xdr:colOff>
      <xdr:row>97</xdr:row>
      <xdr:rowOff>91506</xdr:rowOff>
    </xdr:to>
    <xdr:sp macro="" textlink="">
      <xdr:nvSpPr>
        <xdr:cNvPr id="472" name="フローチャート: 判断 471"/>
        <xdr:cNvSpPr/>
      </xdr:nvSpPr>
      <xdr:spPr>
        <a:xfrm>
          <a:off x="8699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108033</xdr:rowOff>
    </xdr:from>
    <xdr:ext cx="534377" cy="259045"/>
    <xdr:sp macro="" textlink="">
      <xdr:nvSpPr>
        <xdr:cNvPr id="473" name="テキスト ボックス 472"/>
        <xdr:cNvSpPr txBox="1"/>
      </xdr:nvSpPr>
      <xdr:spPr>
        <a:xfrm>
          <a:off x="8483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74506</xdr:rowOff>
    </xdr:from>
    <xdr:to>
      <xdr:col>41</xdr:col>
      <xdr:colOff>50800</xdr:colOff>
      <xdr:row>98</xdr:row>
      <xdr:rowOff>59407</xdr:rowOff>
    </xdr:to>
    <xdr:cxnSp macro="">
      <xdr:nvCxnSpPr>
        <xdr:cNvPr id="474" name="直線コネクタ 473"/>
        <xdr:cNvCxnSpPr/>
      </xdr:nvCxnSpPr>
      <xdr:spPr>
        <a:xfrm>
          <a:off x="6972300" y="16705156"/>
          <a:ext cx="889000" cy="15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138712</xdr:rowOff>
    </xdr:from>
    <xdr:to>
      <xdr:col>41</xdr:col>
      <xdr:colOff>101600</xdr:colOff>
      <xdr:row>97</xdr:row>
      <xdr:rowOff>68862</xdr:rowOff>
    </xdr:to>
    <xdr:sp macro="" textlink="">
      <xdr:nvSpPr>
        <xdr:cNvPr id="475" name="フローチャート: 判断 474"/>
        <xdr:cNvSpPr/>
      </xdr:nvSpPr>
      <xdr:spPr>
        <a:xfrm>
          <a:off x="7810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85389</xdr:rowOff>
    </xdr:from>
    <xdr:ext cx="534377" cy="259045"/>
    <xdr:sp macro="" textlink="">
      <xdr:nvSpPr>
        <xdr:cNvPr id="476" name="テキスト ボックス 475"/>
        <xdr:cNvSpPr txBox="1"/>
      </xdr:nvSpPr>
      <xdr:spPr>
        <a:xfrm>
          <a:off x="7594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11579</xdr:rowOff>
    </xdr:from>
    <xdr:to>
      <xdr:col>36</xdr:col>
      <xdr:colOff>165100</xdr:colOff>
      <xdr:row>97</xdr:row>
      <xdr:rowOff>113179</xdr:rowOff>
    </xdr:to>
    <xdr:sp macro="" textlink="">
      <xdr:nvSpPr>
        <xdr:cNvPr id="477" name="フローチャート: 判断 476"/>
        <xdr:cNvSpPr/>
      </xdr:nvSpPr>
      <xdr:spPr>
        <a:xfrm>
          <a:off x="6921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129706</xdr:rowOff>
    </xdr:from>
    <xdr:ext cx="534377" cy="259045"/>
    <xdr:sp macro="" textlink="">
      <xdr:nvSpPr>
        <xdr:cNvPr id="478" name="テキスト ボックス 477"/>
        <xdr:cNvSpPr txBox="1"/>
      </xdr:nvSpPr>
      <xdr:spPr>
        <a:xfrm>
          <a:off x="6705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122569</xdr:rowOff>
    </xdr:from>
    <xdr:to>
      <xdr:col>55</xdr:col>
      <xdr:colOff>50800</xdr:colOff>
      <xdr:row>97</xdr:row>
      <xdr:rowOff>52719</xdr:rowOff>
    </xdr:to>
    <xdr:sp macro="" textlink="">
      <xdr:nvSpPr>
        <xdr:cNvPr id="484" name="楕円 483"/>
        <xdr:cNvSpPr/>
      </xdr:nvSpPr>
      <xdr:spPr>
        <a:xfrm>
          <a:off x="10426700" y="165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100996</xdr:rowOff>
    </xdr:from>
    <xdr:ext cx="534377" cy="259045"/>
    <xdr:sp macro="" textlink="">
      <xdr:nvSpPr>
        <xdr:cNvPr id="485" name="普通建設事業費 （ うち更新整備　）該当値テキスト"/>
        <xdr:cNvSpPr txBox="1"/>
      </xdr:nvSpPr>
      <xdr:spPr>
        <a:xfrm>
          <a:off x="10528300" y="1656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31304</xdr:rowOff>
    </xdr:from>
    <xdr:to>
      <xdr:col>50</xdr:col>
      <xdr:colOff>165100</xdr:colOff>
      <xdr:row>97</xdr:row>
      <xdr:rowOff>132904</xdr:rowOff>
    </xdr:to>
    <xdr:sp macro="" textlink="">
      <xdr:nvSpPr>
        <xdr:cNvPr id="486" name="楕円 485"/>
        <xdr:cNvSpPr/>
      </xdr:nvSpPr>
      <xdr:spPr>
        <a:xfrm>
          <a:off x="9588500" y="1666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124031</xdr:rowOff>
    </xdr:from>
    <xdr:ext cx="534377" cy="259045"/>
    <xdr:sp macro="" textlink="">
      <xdr:nvSpPr>
        <xdr:cNvPr id="487" name="テキスト ボックス 486"/>
        <xdr:cNvSpPr txBox="1"/>
      </xdr:nvSpPr>
      <xdr:spPr>
        <a:xfrm>
          <a:off x="9372111" y="1675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102246</xdr:rowOff>
    </xdr:from>
    <xdr:to>
      <xdr:col>46</xdr:col>
      <xdr:colOff>38100</xdr:colOff>
      <xdr:row>98</xdr:row>
      <xdr:rowOff>32396</xdr:rowOff>
    </xdr:to>
    <xdr:sp macro="" textlink="">
      <xdr:nvSpPr>
        <xdr:cNvPr id="488" name="楕円 487"/>
        <xdr:cNvSpPr/>
      </xdr:nvSpPr>
      <xdr:spPr>
        <a:xfrm>
          <a:off x="8699500" y="1673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23523</xdr:rowOff>
    </xdr:from>
    <xdr:ext cx="534377" cy="259045"/>
    <xdr:sp macro="" textlink="">
      <xdr:nvSpPr>
        <xdr:cNvPr id="489" name="テキスト ボックス 488"/>
        <xdr:cNvSpPr txBox="1"/>
      </xdr:nvSpPr>
      <xdr:spPr>
        <a:xfrm>
          <a:off x="8483111" y="1682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8607</xdr:rowOff>
    </xdr:from>
    <xdr:to>
      <xdr:col>41</xdr:col>
      <xdr:colOff>101600</xdr:colOff>
      <xdr:row>98</xdr:row>
      <xdr:rowOff>110207</xdr:rowOff>
    </xdr:to>
    <xdr:sp macro="" textlink="">
      <xdr:nvSpPr>
        <xdr:cNvPr id="490" name="楕円 489"/>
        <xdr:cNvSpPr/>
      </xdr:nvSpPr>
      <xdr:spPr>
        <a:xfrm>
          <a:off x="7810500" y="168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101334</xdr:rowOff>
    </xdr:from>
    <xdr:ext cx="534377" cy="259045"/>
    <xdr:sp macro="" textlink="">
      <xdr:nvSpPr>
        <xdr:cNvPr id="491" name="テキスト ボックス 490"/>
        <xdr:cNvSpPr txBox="1"/>
      </xdr:nvSpPr>
      <xdr:spPr>
        <a:xfrm>
          <a:off x="7594111" y="1690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23706</xdr:rowOff>
    </xdr:from>
    <xdr:to>
      <xdr:col>36</xdr:col>
      <xdr:colOff>165100</xdr:colOff>
      <xdr:row>97</xdr:row>
      <xdr:rowOff>125306</xdr:rowOff>
    </xdr:to>
    <xdr:sp macro="" textlink="">
      <xdr:nvSpPr>
        <xdr:cNvPr id="492" name="楕円 491"/>
        <xdr:cNvSpPr/>
      </xdr:nvSpPr>
      <xdr:spPr>
        <a:xfrm>
          <a:off x="6921500" y="166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116433</xdr:rowOff>
    </xdr:from>
    <xdr:ext cx="534377" cy="259045"/>
    <xdr:sp macro="" textlink="">
      <xdr:nvSpPr>
        <xdr:cNvPr id="493" name="テキスト ボックス 492"/>
        <xdr:cNvSpPr txBox="1"/>
      </xdr:nvSpPr>
      <xdr:spPr>
        <a:xfrm>
          <a:off x="6705111" y="167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147307</xdr:rowOff>
    </xdr:from>
    <xdr:to>
      <xdr:col>85</xdr:col>
      <xdr:colOff>127000</xdr:colOff>
      <xdr:row>38</xdr:row>
      <xdr:rowOff>75908</xdr:rowOff>
    </xdr:to>
    <xdr:cxnSp macro="">
      <xdr:nvCxnSpPr>
        <xdr:cNvPr id="522" name="直線コネクタ 521"/>
        <xdr:cNvCxnSpPr/>
      </xdr:nvCxnSpPr>
      <xdr:spPr>
        <a:xfrm flipV="1">
          <a:off x="15481300" y="6490957"/>
          <a:ext cx="838200" cy="10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75908</xdr:rowOff>
    </xdr:from>
    <xdr:to>
      <xdr:col>81</xdr:col>
      <xdr:colOff>50800</xdr:colOff>
      <xdr:row>38</xdr:row>
      <xdr:rowOff>136792</xdr:rowOff>
    </xdr:to>
    <xdr:cxnSp macro="">
      <xdr:nvCxnSpPr>
        <xdr:cNvPr id="525" name="直線コネクタ 524"/>
        <xdr:cNvCxnSpPr/>
      </xdr:nvCxnSpPr>
      <xdr:spPr>
        <a:xfrm flipV="1">
          <a:off x="14592300" y="6591008"/>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6" name="フローチャート: 判断 525"/>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7" name="テキスト ボックス 526"/>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136792</xdr:rowOff>
    </xdr:from>
    <xdr:to>
      <xdr:col>76</xdr:col>
      <xdr:colOff>114300</xdr:colOff>
      <xdr:row>38</xdr:row>
      <xdr:rowOff>145111</xdr:rowOff>
    </xdr:to>
    <xdr:cxnSp macro="">
      <xdr:nvCxnSpPr>
        <xdr:cNvPr id="528" name="直線コネクタ 527"/>
        <xdr:cNvCxnSpPr/>
      </xdr:nvCxnSpPr>
      <xdr:spPr>
        <a:xfrm flipV="1">
          <a:off x="13703300" y="6651892"/>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29" name="フローチャート: 判断 528"/>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0" name="テキスト ボックス 529"/>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145111</xdr:rowOff>
    </xdr:from>
    <xdr:to>
      <xdr:col>71</xdr:col>
      <xdr:colOff>177800</xdr:colOff>
      <xdr:row>38</xdr:row>
      <xdr:rowOff>148451</xdr:rowOff>
    </xdr:to>
    <xdr:cxnSp macro="">
      <xdr:nvCxnSpPr>
        <xdr:cNvPr id="531" name="直線コネクタ 530"/>
        <xdr:cNvCxnSpPr/>
      </xdr:nvCxnSpPr>
      <xdr:spPr>
        <a:xfrm flipV="1">
          <a:off x="12814300" y="6660211"/>
          <a:ext cx="8890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2" name="フローチャート: 判断 531"/>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3" name="テキスト ボックス 532"/>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4" name="フローチャート: 判断 533"/>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54322</xdr:rowOff>
    </xdr:from>
    <xdr:ext cx="469744" cy="259045"/>
    <xdr:sp macro="" textlink="">
      <xdr:nvSpPr>
        <xdr:cNvPr id="535" name="テキスト ボックス 534"/>
        <xdr:cNvSpPr txBox="1"/>
      </xdr:nvSpPr>
      <xdr:spPr>
        <a:xfrm>
          <a:off x="12579428" y="67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96507</xdr:rowOff>
    </xdr:from>
    <xdr:to>
      <xdr:col>85</xdr:col>
      <xdr:colOff>177800</xdr:colOff>
      <xdr:row>38</xdr:row>
      <xdr:rowOff>26657</xdr:rowOff>
    </xdr:to>
    <xdr:sp macro="" textlink="">
      <xdr:nvSpPr>
        <xdr:cNvPr id="541" name="楕円 540"/>
        <xdr:cNvSpPr/>
      </xdr:nvSpPr>
      <xdr:spPr>
        <a:xfrm>
          <a:off x="16268700" y="64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119384</xdr:rowOff>
    </xdr:from>
    <xdr:ext cx="534377" cy="259045"/>
    <xdr:sp macro="" textlink="">
      <xdr:nvSpPr>
        <xdr:cNvPr id="542" name="災害復旧事業費該当値テキスト"/>
        <xdr:cNvSpPr txBox="1"/>
      </xdr:nvSpPr>
      <xdr:spPr>
        <a:xfrm>
          <a:off x="16370300" y="62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25108</xdr:rowOff>
    </xdr:from>
    <xdr:to>
      <xdr:col>81</xdr:col>
      <xdr:colOff>101600</xdr:colOff>
      <xdr:row>38</xdr:row>
      <xdr:rowOff>126708</xdr:rowOff>
    </xdr:to>
    <xdr:sp macro="" textlink="">
      <xdr:nvSpPr>
        <xdr:cNvPr id="543" name="楕円 542"/>
        <xdr:cNvSpPr/>
      </xdr:nvSpPr>
      <xdr:spPr>
        <a:xfrm>
          <a:off x="15430500" y="65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143235</xdr:rowOff>
    </xdr:from>
    <xdr:ext cx="534377" cy="259045"/>
    <xdr:sp macro="" textlink="">
      <xdr:nvSpPr>
        <xdr:cNvPr id="544" name="テキスト ボックス 543"/>
        <xdr:cNvSpPr txBox="1"/>
      </xdr:nvSpPr>
      <xdr:spPr>
        <a:xfrm>
          <a:off x="15214111" y="631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85992</xdr:rowOff>
    </xdr:from>
    <xdr:to>
      <xdr:col>76</xdr:col>
      <xdr:colOff>165100</xdr:colOff>
      <xdr:row>39</xdr:row>
      <xdr:rowOff>16142</xdr:rowOff>
    </xdr:to>
    <xdr:sp macro="" textlink="">
      <xdr:nvSpPr>
        <xdr:cNvPr id="545" name="楕円 544"/>
        <xdr:cNvSpPr/>
      </xdr:nvSpPr>
      <xdr:spPr>
        <a:xfrm>
          <a:off x="14541500" y="66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32669</xdr:rowOff>
    </xdr:from>
    <xdr:ext cx="469744" cy="259045"/>
    <xdr:sp macro="" textlink="">
      <xdr:nvSpPr>
        <xdr:cNvPr id="546" name="テキスト ボックス 545"/>
        <xdr:cNvSpPr txBox="1"/>
      </xdr:nvSpPr>
      <xdr:spPr>
        <a:xfrm>
          <a:off x="14357428" y="63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94311</xdr:rowOff>
    </xdr:from>
    <xdr:to>
      <xdr:col>72</xdr:col>
      <xdr:colOff>38100</xdr:colOff>
      <xdr:row>39</xdr:row>
      <xdr:rowOff>24461</xdr:rowOff>
    </xdr:to>
    <xdr:sp macro="" textlink="">
      <xdr:nvSpPr>
        <xdr:cNvPr id="547" name="楕円 546"/>
        <xdr:cNvSpPr/>
      </xdr:nvSpPr>
      <xdr:spPr>
        <a:xfrm>
          <a:off x="13652500" y="66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40987</xdr:rowOff>
    </xdr:from>
    <xdr:ext cx="469744" cy="259045"/>
    <xdr:sp macro="" textlink="">
      <xdr:nvSpPr>
        <xdr:cNvPr id="548" name="テキスト ボックス 547"/>
        <xdr:cNvSpPr txBox="1"/>
      </xdr:nvSpPr>
      <xdr:spPr>
        <a:xfrm>
          <a:off x="13468428" y="63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97651</xdr:rowOff>
    </xdr:from>
    <xdr:to>
      <xdr:col>67</xdr:col>
      <xdr:colOff>101600</xdr:colOff>
      <xdr:row>39</xdr:row>
      <xdr:rowOff>27801</xdr:rowOff>
    </xdr:to>
    <xdr:sp macro="" textlink="">
      <xdr:nvSpPr>
        <xdr:cNvPr id="549" name="楕円 548"/>
        <xdr:cNvSpPr/>
      </xdr:nvSpPr>
      <xdr:spPr>
        <a:xfrm>
          <a:off x="12763500" y="66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44327</xdr:rowOff>
    </xdr:from>
    <xdr:ext cx="469744" cy="259045"/>
    <xdr:sp macro="" textlink="">
      <xdr:nvSpPr>
        <xdr:cNvPr id="550" name="テキスト ボックス 549"/>
        <xdr:cNvSpPr txBox="1"/>
      </xdr:nvSpPr>
      <xdr:spPr>
        <a:xfrm>
          <a:off x="12579428" y="638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5" name="直線コネクタ 624"/>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6"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7" name="直線コネクタ 626"/>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28"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29" name="直線コネクタ 628"/>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21330</xdr:rowOff>
    </xdr:from>
    <xdr:to>
      <xdr:col>85</xdr:col>
      <xdr:colOff>127000</xdr:colOff>
      <xdr:row>78</xdr:row>
      <xdr:rowOff>46780</xdr:rowOff>
    </xdr:to>
    <xdr:cxnSp macro="">
      <xdr:nvCxnSpPr>
        <xdr:cNvPr id="630" name="直線コネクタ 629"/>
        <xdr:cNvCxnSpPr/>
      </xdr:nvCxnSpPr>
      <xdr:spPr>
        <a:xfrm flipV="1">
          <a:off x="15481300" y="13394430"/>
          <a:ext cx="8382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1"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2" name="フローチャート: 判断 631"/>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40615</xdr:rowOff>
    </xdr:from>
    <xdr:to>
      <xdr:col>81</xdr:col>
      <xdr:colOff>50800</xdr:colOff>
      <xdr:row>78</xdr:row>
      <xdr:rowOff>46780</xdr:rowOff>
    </xdr:to>
    <xdr:cxnSp macro="">
      <xdr:nvCxnSpPr>
        <xdr:cNvPr id="633" name="直線コネクタ 632"/>
        <xdr:cNvCxnSpPr/>
      </xdr:nvCxnSpPr>
      <xdr:spPr>
        <a:xfrm>
          <a:off x="14592300" y="13413715"/>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41377</xdr:rowOff>
    </xdr:from>
    <xdr:to>
      <xdr:col>81</xdr:col>
      <xdr:colOff>101600</xdr:colOff>
      <xdr:row>78</xdr:row>
      <xdr:rowOff>142977</xdr:rowOff>
    </xdr:to>
    <xdr:sp macro="" textlink="">
      <xdr:nvSpPr>
        <xdr:cNvPr id="634" name="フローチャート: 判断 633"/>
        <xdr:cNvSpPr/>
      </xdr:nvSpPr>
      <xdr:spPr>
        <a:xfrm>
          <a:off x="15430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134104</xdr:rowOff>
    </xdr:from>
    <xdr:ext cx="534377" cy="259045"/>
    <xdr:sp macro="" textlink="">
      <xdr:nvSpPr>
        <xdr:cNvPr id="635" name="テキスト ボックス 634"/>
        <xdr:cNvSpPr txBox="1"/>
      </xdr:nvSpPr>
      <xdr:spPr>
        <a:xfrm>
          <a:off x="15214111" y="135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33313</xdr:rowOff>
    </xdr:from>
    <xdr:to>
      <xdr:col>76</xdr:col>
      <xdr:colOff>114300</xdr:colOff>
      <xdr:row>78</xdr:row>
      <xdr:rowOff>40615</xdr:rowOff>
    </xdr:to>
    <xdr:cxnSp macro="">
      <xdr:nvCxnSpPr>
        <xdr:cNvPr id="636" name="直線コネクタ 635"/>
        <xdr:cNvCxnSpPr/>
      </xdr:nvCxnSpPr>
      <xdr:spPr>
        <a:xfrm>
          <a:off x="13703300" y="13406413"/>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42472</xdr:rowOff>
    </xdr:from>
    <xdr:to>
      <xdr:col>76</xdr:col>
      <xdr:colOff>165100</xdr:colOff>
      <xdr:row>78</xdr:row>
      <xdr:rowOff>144072</xdr:rowOff>
    </xdr:to>
    <xdr:sp macro="" textlink="">
      <xdr:nvSpPr>
        <xdr:cNvPr id="637" name="フローチャート: 判断 636"/>
        <xdr:cNvSpPr/>
      </xdr:nvSpPr>
      <xdr:spPr>
        <a:xfrm>
          <a:off x="14541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135199</xdr:rowOff>
    </xdr:from>
    <xdr:ext cx="534377" cy="259045"/>
    <xdr:sp macro="" textlink="">
      <xdr:nvSpPr>
        <xdr:cNvPr id="638" name="テキスト ボックス 637"/>
        <xdr:cNvSpPr txBox="1"/>
      </xdr:nvSpPr>
      <xdr:spPr>
        <a:xfrm>
          <a:off x="14325111" y="135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33313</xdr:rowOff>
    </xdr:from>
    <xdr:to>
      <xdr:col>71</xdr:col>
      <xdr:colOff>177800</xdr:colOff>
      <xdr:row>78</xdr:row>
      <xdr:rowOff>41494</xdr:rowOff>
    </xdr:to>
    <xdr:cxnSp macro="">
      <xdr:nvCxnSpPr>
        <xdr:cNvPr id="639" name="直線コネクタ 638"/>
        <xdr:cNvCxnSpPr/>
      </xdr:nvCxnSpPr>
      <xdr:spPr>
        <a:xfrm flipV="1">
          <a:off x="12814300" y="13406413"/>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39261</xdr:rowOff>
    </xdr:from>
    <xdr:to>
      <xdr:col>72</xdr:col>
      <xdr:colOff>38100</xdr:colOff>
      <xdr:row>78</xdr:row>
      <xdr:rowOff>140861</xdr:rowOff>
    </xdr:to>
    <xdr:sp macro="" textlink="">
      <xdr:nvSpPr>
        <xdr:cNvPr id="640" name="フローチャート: 判断 639"/>
        <xdr:cNvSpPr/>
      </xdr:nvSpPr>
      <xdr:spPr>
        <a:xfrm>
          <a:off x="13652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131988</xdr:rowOff>
    </xdr:from>
    <xdr:ext cx="534377" cy="259045"/>
    <xdr:sp macro="" textlink="">
      <xdr:nvSpPr>
        <xdr:cNvPr id="641" name="テキスト ボックス 640"/>
        <xdr:cNvSpPr txBox="1"/>
      </xdr:nvSpPr>
      <xdr:spPr>
        <a:xfrm>
          <a:off x="13436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38638</xdr:rowOff>
    </xdr:from>
    <xdr:to>
      <xdr:col>67</xdr:col>
      <xdr:colOff>101600</xdr:colOff>
      <xdr:row>78</xdr:row>
      <xdr:rowOff>140238</xdr:rowOff>
    </xdr:to>
    <xdr:sp macro="" textlink="">
      <xdr:nvSpPr>
        <xdr:cNvPr id="642" name="フローチャート: 判断 641"/>
        <xdr:cNvSpPr/>
      </xdr:nvSpPr>
      <xdr:spPr>
        <a:xfrm>
          <a:off x="12763500" y="134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131365</xdr:rowOff>
    </xdr:from>
    <xdr:ext cx="534377" cy="259045"/>
    <xdr:sp macro="" textlink="">
      <xdr:nvSpPr>
        <xdr:cNvPr id="643" name="テキスト ボックス 642"/>
        <xdr:cNvSpPr txBox="1"/>
      </xdr:nvSpPr>
      <xdr:spPr>
        <a:xfrm>
          <a:off x="12547111" y="135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141980</xdr:rowOff>
    </xdr:from>
    <xdr:to>
      <xdr:col>85</xdr:col>
      <xdr:colOff>177800</xdr:colOff>
      <xdr:row>78</xdr:row>
      <xdr:rowOff>72130</xdr:rowOff>
    </xdr:to>
    <xdr:sp macro="" textlink="">
      <xdr:nvSpPr>
        <xdr:cNvPr id="649" name="楕円 648"/>
        <xdr:cNvSpPr/>
      </xdr:nvSpPr>
      <xdr:spPr>
        <a:xfrm>
          <a:off x="16268700" y="13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164857</xdr:rowOff>
    </xdr:from>
    <xdr:ext cx="534377" cy="259045"/>
    <xdr:sp macro="" textlink="">
      <xdr:nvSpPr>
        <xdr:cNvPr id="650" name="公債費該当値テキスト"/>
        <xdr:cNvSpPr txBox="1"/>
      </xdr:nvSpPr>
      <xdr:spPr>
        <a:xfrm>
          <a:off x="16370300" y="131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167430</xdr:rowOff>
    </xdr:from>
    <xdr:to>
      <xdr:col>81</xdr:col>
      <xdr:colOff>101600</xdr:colOff>
      <xdr:row>78</xdr:row>
      <xdr:rowOff>97580</xdr:rowOff>
    </xdr:to>
    <xdr:sp macro="" textlink="">
      <xdr:nvSpPr>
        <xdr:cNvPr id="651" name="楕円 650"/>
        <xdr:cNvSpPr/>
      </xdr:nvSpPr>
      <xdr:spPr>
        <a:xfrm>
          <a:off x="15430500" y="133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114107</xdr:rowOff>
    </xdr:from>
    <xdr:ext cx="534377" cy="259045"/>
    <xdr:sp macro="" textlink="">
      <xdr:nvSpPr>
        <xdr:cNvPr id="652" name="テキスト ボックス 651"/>
        <xdr:cNvSpPr txBox="1"/>
      </xdr:nvSpPr>
      <xdr:spPr>
        <a:xfrm>
          <a:off x="15214111" y="1314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161265</xdr:rowOff>
    </xdr:from>
    <xdr:to>
      <xdr:col>76</xdr:col>
      <xdr:colOff>165100</xdr:colOff>
      <xdr:row>78</xdr:row>
      <xdr:rowOff>91415</xdr:rowOff>
    </xdr:to>
    <xdr:sp macro="" textlink="">
      <xdr:nvSpPr>
        <xdr:cNvPr id="653" name="楕円 652"/>
        <xdr:cNvSpPr/>
      </xdr:nvSpPr>
      <xdr:spPr>
        <a:xfrm>
          <a:off x="14541500" y="133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107942</xdr:rowOff>
    </xdr:from>
    <xdr:ext cx="534377" cy="259045"/>
    <xdr:sp macro="" textlink="">
      <xdr:nvSpPr>
        <xdr:cNvPr id="654" name="テキスト ボックス 653"/>
        <xdr:cNvSpPr txBox="1"/>
      </xdr:nvSpPr>
      <xdr:spPr>
        <a:xfrm>
          <a:off x="14325111" y="131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153963</xdr:rowOff>
    </xdr:from>
    <xdr:to>
      <xdr:col>72</xdr:col>
      <xdr:colOff>38100</xdr:colOff>
      <xdr:row>78</xdr:row>
      <xdr:rowOff>84113</xdr:rowOff>
    </xdr:to>
    <xdr:sp macro="" textlink="">
      <xdr:nvSpPr>
        <xdr:cNvPr id="655" name="楕円 654"/>
        <xdr:cNvSpPr/>
      </xdr:nvSpPr>
      <xdr:spPr>
        <a:xfrm>
          <a:off x="13652500" y="133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100640</xdr:rowOff>
    </xdr:from>
    <xdr:ext cx="534377" cy="259045"/>
    <xdr:sp macro="" textlink="">
      <xdr:nvSpPr>
        <xdr:cNvPr id="656" name="テキスト ボックス 655"/>
        <xdr:cNvSpPr txBox="1"/>
      </xdr:nvSpPr>
      <xdr:spPr>
        <a:xfrm>
          <a:off x="13436111" y="131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162144</xdr:rowOff>
    </xdr:from>
    <xdr:to>
      <xdr:col>67</xdr:col>
      <xdr:colOff>101600</xdr:colOff>
      <xdr:row>78</xdr:row>
      <xdr:rowOff>92294</xdr:rowOff>
    </xdr:to>
    <xdr:sp macro="" textlink="">
      <xdr:nvSpPr>
        <xdr:cNvPr id="657" name="楕円 656"/>
        <xdr:cNvSpPr/>
      </xdr:nvSpPr>
      <xdr:spPr>
        <a:xfrm>
          <a:off x="12763500" y="133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108821</xdr:rowOff>
    </xdr:from>
    <xdr:ext cx="534377" cy="259045"/>
    <xdr:sp macro="" textlink="">
      <xdr:nvSpPr>
        <xdr:cNvPr id="658" name="テキスト ボックス 657"/>
        <xdr:cNvSpPr txBox="1"/>
      </xdr:nvSpPr>
      <xdr:spPr>
        <a:xfrm>
          <a:off x="12547111" y="131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0" name="直線コネクタ 679"/>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1"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2" name="直線コネクタ 681"/>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3"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4" name="直線コネクタ 683"/>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124132</xdr:rowOff>
    </xdr:from>
    <xdr:to>
      <xdr:col>85</xdr:col>
      <xdr:colOff>127000</xdr:colOff>
      <xdr:row>98</xdr:row>
      <xdr:rowOff>129111</xdr:rowOff>
    </xdr:to>
    <xdr:cxnSp macro="">
      <xdr:nvCxnSpPr>
        <xdr:cNvPr id="685" name="直線コネクタ 684"/>
        <xdr:cNvCxnSpPr/>
      </xdr:nvCxnSpPr>
      <xdr:spPr>
        <a:xfrm>
          <a:off x="15481300" y="16926232"/>
          <a:ext cx="8382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6"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7" name="フローチャート: 判断 686"/>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124132</xdr:rowOff>
    </xdr:from>
    <xdr:to>
      <xdr:col>81</xdr:col>
      <xdr:colOff>50800</xdr:colOff>
      <xdr:row>98</xdr:row>
      <xdr:rowOff>135573</xdr:rowOff>
    </xdr:to>
    <xdr:cxnSp macro="">
      <xdr:nvCxnSpPr>
        <xdr:cNvPr id="688" name="直線コネクタ 687"/>
        <xdr:cNvCxnSpPr/>
      </xdr:nvCxnSpPr>
      <xdr:spPr>
        <a:xfrm flipV="1">
          <a:off x="14592300" y="16926232"/>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55663</xdr:rowOff>
    </xdr:from>
    <xdr:to>
      <xdr:col>81</xdr:col>
      <xdr:colOff>101600</xdr:colOff>
      <xdr:row>98</xdr:row>
      <xdr:rowOff>157263</xdr:rowOff>
    </xdr:to>
    <xdr:sp macro="" textlink="">
      <xdr:nvSpPr>
        <xdr:cNvPr id="689" name="フローチャート: 判断 688"/>
        <xdr:cNvSpPr/>
      </xdr:nvSpPr>
      <xdr:spPr>
        <a:xfrm>
          <a:off x="15430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2340</xdr:rowOff>
    </xdr:from>
    <xdr:ext cx="534377" cy="259045"/>
    <xdr:sp macro="" textlink="">
      <xdr:nvSpPr>
        <xdr:cNvPr id="690" name="テキスト ボックス 689"/>
        <xdr:cNvSpPr txBox="1"/>
      </xdr:nvSpPr>
      <xdr:spPr>
        <a:xfrm>
          <a:off x="15214111" y="166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134344</xdr:rowOff>
    </xdr:from>
    <xdr:to>
      <xdr:col>76</xdr:col>
      <xdr:colOff>114300</xdr:colOff>
      <xdr:row>98</xdr:row>
      <xdr:rowOff>135573</xdr:rowOff>
    </xdr:to>
    <xdr:cxnSp macro="">
      <xdr:nvCxnSpPr>
        <xdr:cNvPr id="691" name="直線コネクタ 690"/>
        <xdr:cNvCxnSpPr/>
      </xdr:nvCxnSpPr>
      <xdr:spPr>
        <a:xfrm>
          <a:off x="13703300" y="16936444"/>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54933</xdr:rowOff>
    </xdr:from>
    <xdr:to>
      <xdr:col>76</xdr:col>
      <xdr:colOff>165100</xdr:colOff>
      <xdr:row>98</xdr:row>
      <xdr:rowOff>156533</xdr:rowOff>
    </xdr:to>
    <xdr:sp macro="" textlink="">
      <xdr:nvSpPr>
        <xdr:cNvPr id="692" name="フローチャート: 判断 691"/>
        <xdr:cNvSpPr/>
      </xdr:nvSpPr>
      <xdr:spPr>
        <a:xfrm>
          <a:off x="14541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xdr:rowOff>
    </xdr:from>
    <xdr:ext cx="534377" cy="259045"/>
    <xdr:sp macro="" textlink="">
      <xdr:nvSpPr>
        <xdr:cNvPr id="693" name="テキスト ボックス 692"/>
        <xdr:cNvSpPr txBox="1"/>
      </xdr:nvSpPr>
      <xdr:spPr>
        <a:xfrm>
          <a:off x="14325111" y="1663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80463</xdr:rowOff>
    </xdr:from>
    <xdr:to>
      <xdr:col>71</xdr:col>
      <xdr:colOff>177800</xdr:colOff>
      <xdr:row>98</xdr:row>
      <xdr:rowOff>134344</xdr:rowOff>
    </xdr:to>
    <xdr:cxnSp macro="">
      <xdr:nvCxnSpPr>
        <xdr:cNvPr id="694" name="直線コネクタ 693"/>
        <xdr:cNvCxnSpPr/>
      </xdr:nvCxnSpPr>
      <xdr:spPr>
        <a:xfrm>
          <a:off x="12814300" y="16882563"/>
          <a:ext cx="889000" cy="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51369</xdr:rowOff>
    </xdr:from>
    <xdr:to>
      <xdr:col>72</xdr:col>
      <xdr:colOff>38100</xdr:colOff>
      <xdr:row>98</xdr:row>
      <xdr:rowOff>152969</xdr:rowOff>
    </xdr:to>
    <xdr:sp macro="" textlink="">
      <xdr:nvSpPr>
        <xdr:cNvPr id="695" name="フローチャート: 判断 694"/>
        <xdr:cNvSpPr/>
      </xdr:nvSpPr>
      <xdr:spPr>
        <a:xfrm>
          <a:off x="13652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169496</xdr:rowOff>
    </xdr:from>
    <xdr:ext cx="534377" cy="259045"/>
    <xdr:sp macro="" textlink="">
      <xdr:nvSpPr>
        <xdr:cNvPr id="696" name="テキスト ボックス 695"/>
        <xdr:cNvSpPr txBox="1"/>
      </xdr:nvSpPr>
      <xdr:spPr>
        <a:xfrm>
          <a:off x="13436111" y="166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53942</xdr:rowOff>
    </xdr:from>
    <xdr:to>
      <xdr:col>67</xdr:col>
      <xdr:colOff>101600</xdr:colOff>
      <xdr:row>98</xdr:row>
      <xdr:rowOff>155542</xdr:rowOff>
    </xdr:to>
    <xdr:sp macro="" textlink="">
      <xdr:nvSpPr>
        <xdr:cNvPr id="697" name="フローチャート: 判断 696"/>
        <xdr:cNvSpPr/>
      </xdr:nvSpPr>
      <xdr:spPr>
        <a:xfrm>
          <a:off x="12763500" y="1685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146669</xdr:rowOff>
    </xdr:from>
    <xdr:ext cx="534377" cy="259045"/>
    <xdr:sp macro="" textlink="">
      <xdr:nvSpPr>
        <xdr:cNvPr id="698" name="テキスト ボックス 697"/>
        <xdr:cNvSpPr txBox="1"/>
      </xdr:nvSpPr>
      <xdr:spPr>
        <a:xfrm>
          <a:off x="12547111" y="1694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78311</xdr:rowOff>
    </xdr:from>
    <xdr:to>
      <xdr:col>85</xdr:col>
      <xdr:colOff>177800</xdr:colOff>
      <xdr:row>99</xdr:row>
      <xdr:rowOff>8461</xdr:rowOff>
    </xdr:to>
    <xdr:sp macro="" textlink="">
      <xdr:nvSpPr>
        <xdr:cNvPr id="704" name="楕円 703"/>
        <xdr:cNvSpPr/>
      </xdr:nvSpPr>
      <xdr:spPr>
        <a:xfrm>
          <a:off x="16268700" y="168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5" name="積立金該当値テキスト"/>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73332</xdr:rowOff>
    </xdr:from>
    <xdr:to>
      <xdr:col>81</xdr:col>
      <xdr:colOff>101600</xdr:colOff>
      <xdr:row>99</xdr:row>
      <xdr:rowOff>3482</xdr:rowOff>
    </xdr:to>
    <xdr:sp macro="" textlink="">
      <xdr:nvSpPr>
        <xdr:cNvPr id="706" name="楕円 705"/>
        <xdr:cNvSpPr/>
      </xdr:nvSpPr>
      <xdr:spPr>
        <a:xfrm>
          <a:off x="15430500" y="168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166059</xdr:rowOff>
    </xdr:from>
    <xdr:ext cx="469744" cy="259045"/>
    <xdr:sp macro="" textlink="">
      <xdr:nvSpPr>
        <xdr:cNvPr id="707" name="テキスト ボックス 706"/>
        <xdr:cNvSpPr txBox="1"/>
      </xdr:nvSpPr>
      <xdr:spPr>
        <a:xfrm>
          <a:off x="15246428" y="169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84773</xdr:rowOff>
    </xdr:from>
    <xdr:to>
      <xdr:col>76</xdr:col>
      <xdr:colOff>165100</xdr:colOff>
      <xdr:row>99</xdr:row>
      <xdr:rowOff>14923</xdr:rowOff>
    </xdr:to>
    <xdr:sp macro="" textlink="">
      <xdr:nvSpPr>
        <xdr:cNvPr id="708" name="楕円 707"/>
        <xdr:cNvSpPr/>
      </xdr:nvSpPr>
      <xdr:spPr>
        <a:xfrm>
          <a:off x="14541500" y="168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6050</xdr:rowOff>
    </xdr:from>
    <xdr:ext cx="469744" cy="259045"/>
    <xdr:sp macro="" textlink="">
      <xdr:nvSpPr>
        <xdr:cNvPr id="709" name="テキスト ボックス 708"/>
        <xdr:cNvSpPr txBox="1"/>
      </xdr:nvSpPr>
      <xdr:spPr>
        <a:xfrm>
          <a:off x="14357428" y="1697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83544</xdr:rowOff>
    </xdr:from>
    <xdr:to>
      <xdr:col>72</xdr:col>
      <xdr:colOff>38100</xdr:colOff>
      <xdr:row>99</xdr:row>
      <xdr:rowOff>13694</xdr:rowOff>
    </xdr:to>
    <xdr:sp macro="" textlink="">
      <xdr:nvSpPr>
        <xdr:cNvPr id="710" name="楕円 709"/>
        <xdr:cNvSpPr/>
      </xdr:nvSpPr>
      <xdr:spPr>
        <a:xfrm>
          <a:off x="13652500" y="168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4821</xdr:rowOff>
    </xdr:from>
    <xdr:ext cx="469744" cy="259045"/>
    <xdr:sp macro="" textlink="">
      <xdr:nvSpPr>
        <xdr:cNvPr id="711" name="テキスト ボックス 710"/>
        <xdr:cNvSpPr txBox="1"/>
      </xdr:nvSpPr>
      <xdr:spPr>
        <a:xfrm>
          <a:off x="13468428" y="1697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29663</xdr:rowOff>
    </xdr:from>
    <xdr:to>
      <xdr:col>67</xdr:col>
      <xdr:colOff>101600</xdr:colOff>
      <xdr:row>98</xdr:row>
      <xdr:rowOff>131263</xdr:rowOff>
    </xdr:to>
    <xdr:sp macro="" textlink="">
      <xdr:nvSpPr>
        <xdr:cNvPr id="712" name="楕円 711"/>
        <xdr:cNvSpPr/>
      </xdr:nvSpPr>
      <xdr:spPr>
        <a:xfrm>
          <a:off x="12763500" y="168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147790</xdr:rowOff>
    </xdr:from>
    <xdr:ext cx="534377" cy="259045"/>
    <xdr:sp macro="" textlink="">
      <xdr:nvSpPr>
        <xdr:cNvPr id="713" name="テキスト ボックス 712"/>
        <xdr:cNvSpPr txBox="1"/>
      </xdr:nvSpPr>
      <xdr:spPr>
        <a:xfrm>
          <a:off x="12547111" y="166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5" name="直線コネクタ 734"/>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38"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39" name="直線コネクタ 738"/>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1"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2" name="フローチャート: 判断 741"/>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4" name="フローチャート: 判断 743"/>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5" name="テキスト ボックス 744"/>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7" name="フローチャート: 判断 746"/>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8" name="テキスト ボックス 747"/>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50" name="フローチャート: 判断 749"/>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1" name="テキスト ボックス 750"/>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2" name="フローチャート: 判断 751"/>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3" name="テキスト ボックス 752"/>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4" name="直線コネクタ 793"/>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7"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798" name="直線コネクタ 797"/>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79594</xdr:rowOff>
    </xdr:from>
    <xdr:to>
      <xdr:col>116</xdr:col>
      <xdr:colOff>63500</xdr:colOff>
      <xdr:row>59</xdr:row>
      <xdr:rowOff>79888</xdr:rowOff>
    </xdr:to>
    <xdr:cxnSp macro="">
      <xdr:nvCxnSpPr>
        <xdr:cNvPr id="799" name="直線コネクタ 798"/>
        <xdr:cNvCxnSpPr/>
      </xdr:nvCxnSpPr>
      <xdr:spPr>
        <a:xfrm flipV="1">
          <a:off x="21323300" y="10195144"/>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0"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1" name="フローチャート: 判断 800"/>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79888</xdr:rowOff>
    </xdr:from>
    <xdr:to>
      <xdr:col>111</xdr:col>
      <xdr:colOff>177800</xdr:colOff>
      <xdr:row>59</xdr:row>
      <xdr:rowOff>80133</xdr:rowOff>
    </xdr:to>
    <xdr:cxnSp macro="">
      <xdr:nvCxnSpPr>
        <xdr:cNvPr id="802" name="直線コネクタ 801"/>
        <xdr:cNvCxnSpPr/>
      </xdr:nvCxnSpPr>
      <xdr:spPr>
        <a:xfrm flipV="1">
          <a:off x="20434300" y="10195438"/>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132742</xdr:rowOff>
    </xdr:from>
    <xdr:to>
      <xdr:col>112</xdr:col>
      <xdr:colOff>38100</xdr:colOff>
      <xdr:row>59</xdr:row>
      <xdr:rowOff>62892</xdr:rowOff>
    </xdr:to>
    <xdr:sp macro="" textlink="">
      <xdr:nvSpPr>
        <xdr:cNvPr id="803" name="フローチャート: 判断 802"/>
        <xdr:cNvSpPr/>
      </xdr:nvSpPr>
      <xdr:spPr>
        <a:xfrm>
          <a:off x="21272500" y="10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79419</xdr:rowOff>
    </xdr:from>
    <xdr:ext cx="469744" cy="259045"/>
    <xdr:sp macro="" textlink="">
      <xdr:nvSpPr>
        <xdr:cNvPr id="804" name="テキスト ボックス 803"/>
        <xdr:cNvSpPr txBox="1"/>
      </xdr:nvSpPr>
      <xdr:spPr>
        <a:xfrm>
          <a:off x="21088428" y="985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78860</xdr:rowOff>
    </xdr:from>
    <xdr:to>
      <xdr:col>107</xdr:col>
      <xdr:colOff>50800</xdr:colOff>
      <xdr:row>59</xdr:row>
      <xdr:rowOff>80133</xdr:rowOff>
    </xdr:to>
    <xdr:cxnSp macro="">
      <xdr:nvCxnSpPr>
        <xdr:cNvPr id="805" name="直線コネクタ 804"/>
        <xdr:cNvCxnSpPr/>
      </xdr:nvCxnSpPr>
      <xdr:spPr>
        <a:xfrm>
          <a:off x="19545300" y="10194410"/>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130554</xdr:rowOff>
    </xdr:from>
    <xdr:to>
      <xdr:col>107</xdr:col>
      <xdr:colOff>101600</xdr:colOff>
      <xdr:row>59</xdr:row>
      <xdr:rowOff>60704</xdr:rowOff>
    </xdr:to>
    <xdr:sp macro="" textlink="">
      <xdr:nvSpPr>
        <xdr:cNvPr id="806" name="フローチャート: 判断 805"/>
        <xdr:cNvSpPr/>
      </xdr:nvSpPr>
      <xdr:spPr>
        <a:xfrm>
          <a:off x="20383500" y="1007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77231</xdr:rowOff>
    </xdr:from>
    <xdr:ext cx="469744" cy="259045"/>
    <xdr:sp macro="" textlink="">
      <xdr:nvSpPr>
        <xdr:cNvPr id="807" name="テキスト ボックス 806"/>
        <xdr:cNvSpPr txBox="1"/>
      </xdr:nvSpPr>
      <xdr:spPr>
        <a:xfrm>
          <a:off x="20199428" y="98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78860</xdr:rowOff>
    </xdr:from>
    <xdr:to>
      <xdr:col>102</xdr:col>
      <xdr:colOff>114300</xdr:colOff>
      <xdr:row>59</xdr:row>
      <xdr:rowOff>79088</xdr:rowOff>
    </xdr:to>
    <xdr:cxnSp macro="">
      <xdr:nvCxnSpPr>
        <xdr:cNvPr id="808" name="直線コネクタ 807"/>
        <xdr:cNvCxnSpPr/>
      </xdr:nvCxnSpPr>
      <xdr:spPr>
        <a:xfrm flipV="1">
          <a:off x="18656300" y="1019441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127158</xdr:rowOff>
    </xdr:from>
    <xdr:to>
      <xdr:col>102</xdr:col>
      <xdr:colOff>165100</xdr:colOff>
      <xdr:row>59</xdr:row>
      <xdr:rowOff>57308</xdr:rowOff>
    </xdr:to>
    <xdr:sp macro="" textlink="">
      <xdr:nvSpPr>
        <xdr:cNvPr id="809" name="フローチャート: 判断 808"/>
        <xdr:cNvSpPr/>
      </xdr:nvSpPr>
      <xdr:spPr>
        <a:xfrm>
          <a:off x="19494500" y="100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73835</xdr:rowOff>
    </xdr:from>
    <xdr:ext cx="469744" cy="259045"/>
    <xdr:sp macro="" textlink="">
      <xdr:nvSpPr>
        <xdr:cNvPr id="810" name="テキスト ボックス 809"/>
        <xdr:cNvSpPr txBox="1"/>
      </xdr:nvSpPr>
      <xdr:spPr>
        <a:xfrm>
          <a:off x="19310428" y="98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121737</xdr:rowOff>
    </xdr:from>
    <xdr:to>
      <xdr:col>98</xdr:col>
      <xdr:colOff>38100</xdr:colOff>
      <xdr:row>59</xdr:row>
      <xdr:rowOff>51887</xdr:rowOff>
    </xdr:to>
    <xdr:sp macro="" textlink="">
      <xdr:nvSpPr>
        <xdr:cNvPr id="811" name="フローチャート: 判断 810"/>
        <xdr:cNvSpPr/>
      </xdr:nvSpPr>
      <xdr:spPr>
        <a:xfrm>
          <a:off x="18605500" y="100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68414</xdr:rowOff>
    </xdr:from>
    <xdr:ext cx="469744" cy="259045"/>
    <xdr:sp macro="" textlink="">
      <xdr:nvSpPr>
        <xdr:cNvPr id="812" name="テキスト ボックス 811"/>
        <xdr:cNvSpPr txBox="1"/>
      </xdr:nvSpPr>
      <xdr:spPr>
        <a:xfrm>
          <a:off x="18421428" y="984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28794</xdr:rowOff>
    </xdr:from>
    <xdr:to>
      <xdr:col>116</xdr:col>
      <xdr:colOff>114300</xdr:colOff>
      <xdr:row>59</xdr:row>
      <xdr:rowOff>130394</xdr:rowOff>
    </xdr:to>
    <xdr:sp macro="" textlink="">
      <xdr:nvSpPr>
        <xdr:cNvPr id="818" name="楕円 817"/>
        <xdr:cNvSpPr/>
      </xdr:nvSpPr>
      <xdr:spPr>
        <a:xfrm>
          <a:off x="22110700" y="1014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115171</xdr:rowOff>
    </xdr:from>
    <xdr:ext cx="469744" cy="259045"/>
    <xdr:sp macro="" textlink="">
      <xdr:nvSpPr>
        <xdr:cNvPr id="819" name="貸付金該当値テキスト"/>
        <xdr:cNvSpPr txBox="1"/>
      </xdr:nvSpPr>
      <xdr:spPr>
        <a:xfrm>
          <a:off x="22212300" y="1005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29088</xdr:rowOff>
    </xdr:from>
    <xdr:to>
      <xdr:col>112</xdr:col>
      <xdr:colOff>38100</xdr:colOff>
      <xdr:row>59</xdr:row>
      <xdr:rowOff>130688</xdr:rowOff>
    </xdr:to>
    <xdr:sp macro="" textlink="">
      <xdr:nvSpPr>
        <xdr:cNvPr id="820" name="楕円 819"/>
        <xdr:cNvSpPr/>
      </xdr:nvSpPr>
      <xdr:spPr>
        <a:xfrm>
          <a:off x="21272500" y="1014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121815</xdr:rowOff>
    </xdr:from>
    <xdr:ext cx="469744" cy="259045"/>
    <xdr:sp macro="" textlink="">
      <xdr:nvSpPr>
        <xdr:cNvPr id="821" name="テキスト ボックス 820"/>
        <xdr:cNvSpPr txBox="1"/>
      </xdr:nvSpPr>
      <xdr:spPr>
        <a:xfrm>
          <a:off x="21088428" y="1023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29333</xdr:rowOff>
    </xdr:from>
    <xdr:to>
      <xdr:col>107</xdr:col>
      <xdr:colOff>101600</xdr:colOff>
      <xdr:row>59</xdr:row>
      <xdr:rowOff>130933</xdr:rowOff>
    </xdr:to>
    <xdr:sp macro="" textlink="">
      <xdr:nvSpPr>
        <xdr:cNvPr id="822" name="楕円 821"/>
        <xdr:cNvSpPr/>
      </xdr:nvSpPr>
      <xdr:spPr>
        <a:xfrm>
          <a:off x="20383500" y="10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122060</xdr:rowOff>
    </xdr:from>
    <xdr:ext cx="469744" cy="259045"/>
    <xdr:sp macro="" textlink="">
      <xdr:nvSpPr>
        <xdr:cNvPr id="823" name="テキスト ボックス 822"/>
        <xdr:cNvSpPr txBox="1"/>
      </xdr:nvSpPr>
      <xdr:spPr>
        <a:xfrm>
          <a:off x="20199428" y="1023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28060</xdr:rowOff>
    </xdr:from>
    <xdr:to>
      <xdr:col>102</xdr:col>
      <xdr:colOff>165100</xdr:colOff>
      <xdr:row>59</xdr:row>
      <xdr:rowOff>129660</xdr:rowOff>
    </xdr:to>
    <xdr:sp macro="" textlink="">
      <xdr:nvSpPr>
        <xdr:cNvPr id="824" name="楕円 823"/>
        <xdr:cNvSpPr/>
      </xdr:nvSpPr>
      <xdr:spPr>
        <a:xfrm>
          <a:off x="19494500" y="1014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120787</xdr:rowOff>
    </xdr:from>
    <xdr:ext cx="469744" cy="259045"/>
    <xdr:sp macro="" textlink="">
      <xdr:nvSpPr>
        <xdr:cNvPr id="825" name="テキスト ボックス 824"/>
        <xdr:cNvSpPr txBox="1"/>
      </xdr:nvSpPr>
      <xdr:spPr>
        <a:xfrm>
          <a:off x="19310428" y="1023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28288</xdr:rowOff>
    </xdr:from>
    <xdr:to>
      <xdr:col>98</xdr:col>
      <xdr:colOff>38100</xdr:colOff>
      <xdr:row>59</xdr:row>
      <xdr:rowOff>129888</xdr:rowOff>
    </xdr:to>
    <xdr:sp macro="" textlink="">
      <xdr:nvSpPr>
        <xdr:cNvPr id="826" name="楕円 825"/>
        <xdr:cNvSpPr/>
      </xdr:nvSpPr>
      <xdr:spPr>
        <a:xfrm>
          <a:off x="18605500" y="101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121015</xdr:rowOff>
    </xdr:from>
    <xdr:ext cx="469744" cy="259045"/>
    <xdr:sp macro="" textlink="">
      <xdr:nvSpPr>
        <xdr:cNvPr id="827" name="テキスト ボックス 826"/>
        <xdr:cNvSpPr txBox="1"/>
      </xdr:nvSpPr>
      <xdr:spPr>
        <a:xfrm>
          <a:off x="18421428" y="1023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2" name="直線コネクタ 851"/>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3"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4" name="直線コネクタ 853"/>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5"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6" name="直線コネクタ 855"/>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53346</xdr:rowOff>
    </xdr:from>
    <xdr:to>
      <xdr:col>116</xdr:col>
      <xdr:colOff>63500</xdr:colOff>
      <xdr:row>74</xdr:row>
      <xdr:rowOff>70148</xdr:rowOff>
    </xdr:to>
    <xdr:cxnSp macro="">
      <xdr:nvCxnSpPr>
        <xdr:cNvPr id="857" name="直線コネクタ 856"/>
        <xdr:cNvCxnSpPr/>
      </xdr:nvCxnSpPr>
      <xdr:spPr>
        <a:xfrm>
          <a:off x="21323300" y="12740646"/>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58"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59" name="フローチャート: 判断 858"/>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53346</xdr:rowOff>
    </xdr:from>
    <xdr:to>
      <xdr:col>111</xdr:col>
      <xdr:colOff>177800</xdr:colOff>
      <xdr:row>74</xdr:row>
      <xdr:rowOff>85427</xdr:rowOff>
    </xdr:to>
    <xdr:cxnSp macro="">
      <xdr:nvCxnSpPr>
        <xdr:cNvPr id="860" name="直線コネクタ 859"/>
        <xdr:cNvCxnSpPr/>
      </xdr:nvCxnSpPr>
      <xdr:spPr>
        <a:xfrm flipV="1">
          <a:off x="20434300" y="12740646"/>
          <a:ext cx="8890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135382</xdr:rowOff>
    </xdr:from>
    <xdr:to>
      <xdr:col>112</xdr:col>
      <xdr:colOff>38100</xdr:colOff>
      <xdr:row>76</xdr:row>
      <xdr:rowOff>65531</xdr:rowOff>
    </xdr:to>
    <xdr:sp macro="" textlink="">
      <xdr:nvSpPr>
        <xdr:cNvPr id="861" name="フローチャート: 判断 860"/>
        <xdr:cNvSpPr/>
      </xdr:nvSpPr>
      <xdr:spPr>
        <a:xfrm>
          <a:off x="212725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56659</xdr:rowOff>
    </xdr:from>
    <xdr:ext cx="534377" cy="259045"/>
    <xdr:sp macro="" textlink="">
      <xdr:nvSpPr>
        <xdr:cNvPr id="862" name="テキスト ボックス 861"/>
        <xdr:cNvSpPr txBox="1"/>
      </xdr:nvSpPr>
      <xdr:spPr>
        <a:xfrm>
          <a:off x="21056111" y="130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84722</xdr:rowOff>
    </xdr:from>
    <xdr:to>
      <xdr:col>107</xdr:col>
      <xdr:colOff>50800</xdr:colOff>
      <xdr:row>74</xdr:row>
      <xdr:rowOff>85427</xdr:rowOff>
    </xdr:to>
    <xdr:cxnSp macro="">
      <xdr:nvCxnSpPr>
        <xdr:cNvPr id="863" name="直線コネクタ 862"/>
        <xdr:cNvCxnSpPr/>
      </xdr:nvCxnSpPr>
      <xdr:spPr>
        <a:xfrm>
          <a:off x="19545300" y="12772022"/>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132982</xdr:rowOff>
    </xdr:from>
    <xdr:to>
      <xdr:col>107</xdr:col>
      <xdr:colOff>101600</xdr:colOff>
      <xdr:row>76</xdr:row>
      <xdr:rowOff>63131</xdr:rowOff>
    </xdr:to>
    <xdr:sp macro="" textlink="">
      <xdr:nvSpPr>
        <xdr:cNvPr id="864" name="フローチャート: 判断 863"/>
        <xdr:cNvSpPr/>
      </xdr:nvSpPr>
      <xdr:spPr>
        <a:xfrm>
          <a:off x="20383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54258</xdr:rowOff>
    </xdr:from>
    <xdr:ext cx="534377" cy="259045"/>
    <xdr:sp macro="" textlink="">
      <xdr:nvSpPr>
        <xdr:cNvPr id="865" name="テキスト ボックス 864"/>
        <xdr:cNvSpPr txBox="1"/>
      </xdr:nvSpPr>
      <xdr:spPr>
        <a:xfrm>
          <a:off x="20167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78302</xdr:rowOff>
    </xdr:from>
    <xdr:to>
      <xdr:col>102</xdr:col>
      <xdr:colOff>114300</xdr:colOff>
      <xdr:row>74</xdr:row>
      <xdr:rowOff>84722</xdr:rowOff>
    </xdr:to>
    <xdr:cxnSp macro="">
      <xdr:nvCxnSpPr>
        <xdr:cNvPr id="866" name="直線コネクタ 865"/>
        <xdr:cNvCxnSpPr/>
      </xdr:nvCxnSpPr>
      <xdr:spPr>
        <a:xfrm>
          <a:off x="18656300" y="12765602"/>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105169</xdr:rowOff>
    </xdr:from>
    <xdr:to>
      <xdr:col>102</xdr:col>
      <xdr:colOff>165100</xdr:colOff>
      <xdr:row>76</xdr:row>
      <xdr:rowOff>35319</xdr:rowOff>
    </xdr:to>
    <xdr:sp macro="" textlink="">
      <xdr:nvSpPr>
        <xdr:cNvPr id="867" name="フローチャート: 判断 866"/>
        <xdr:cNvSpPr/>
      </xdr:nvSpPr>
      <xdr:spPr>
        <a:xfrm>
          <a:off x="19494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26446</xdr:rowOff>
    </xdr:from>
    <xdr:ext cx="534377" cy="259045"/>
    <xdr:sp macro="" textlink="">
      <xdr:nvSpPr>
        <xdr:cNvPr id="868" name="テキスト ボックス 867"/>
        <xdr:cNvSpPr txBox="1"/>
      </xdr:nvSpPr>
      <xdr:spPr>
        <a:xfrm>
          <a:off x="19278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94729</xdr:rowOff>
    </xdr:from>
    <xdr:to>
      <xdr:col>98</xdr:col>
      <xdr:colOff>38100</xdr:colOff>
      <xdr:row>76</xdr:row>
      <xdr:rowOff>24879</xdr:rowOff>
    </xdr:to>
    <xdr:sp macro="" textlink="">
      <xdr:nvSpPr>
        <xdr:cNvPr id="869" name="フローチャート: 判断 868"/>
        <xdr:cNvSpPr/>
      </xdr:nvSpPr>
      <xdr:spPr>
        <a:xfrm>
          <a:off x="18605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16006</xdr:rowOff>
    </xdr:from>
    <xdr:ext cx="534377" cy="259045"/>
    <xdr:sp macro="" textlink="">
      <xdr:nvSpPr>
        <xdr:cNvPr id="870" name="テキスト ボックス 869"/>
        <xdr:cNvSpPr txBox="1"/>
      </xdr:nvSpPr>
      <xdr:spPr>
        <a:xfrm>
          <a:off x="18389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19348</xdr:rowOff>
    </xdr:from>
    <xdr:to>
      <xdr:col>116</xdr:col>
      <xdr:colOff>114300</xdr:colOff>
      <xdr:row>74</xdr:row>
      <xdr:rowOff>120948</xdr:rowOff>
    </xdr:to>
    <xdr:sp macro="" textlink="">
      <xdr:nvSpPr>
        <xdr:cNvPr id="876" name="楕円 875"/>
        <xdr:cNvSpPr/>
      </xdr:nvSpPr>
      <xdr:spPr>
        <a:xfrm>
          <a:off x="22110700" y="127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42225</xdr:rowOff>
    </xdr:from>
    <xdr:ext cx="534377" cy="259045"/>
    <xdr:sp macro="" textlink="">
      <xdr:nvSpPr>
        <xdr:cNvPr id="877" name="繰出金該当値テキスト"/>
        <xdr:cNvSpPr txBox="1"/>
      </xdr:nvSpPr>
      <xdr:spPr>
        <a:xfrm>
          <a:off x="22212300" y="1255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2546</xdr:rowOff>
    </xdr:from>
    <xdr:to>
      <xdr:col>112</xdr:col>
      <xdr:colOff>38100</xdr:colOff>
      <xdr:row>74</xdr:row>
      <xdr:rowOff>104146</xdr:rowOff>
    </xdr:to>
    <xdr:sp macro="" textlink="">
      <xdr:nvSpPr>
        <xdr:cNvPr id="878" name="楕円 877"/>
        <xdr:cNvSpPr/>
      </xdr:nvSpPr>
      <xdr:spPr>
        <a:xfrm>
          <a:off x="21272500" y="12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120673</xdr:rowOff>
    </xdr:from>
    <xdr:ext cx="534377" cy="259045"/>
    <xdr:sp macro="" textlink="">
      <xdr:nvSpPr>
        <xdr:cNvPr id="879" name="テキスト ボックス 878"/>
        <xdr:cNvSpPr txBox="1"/>
      </xdr:nvSpPr>
      <xdr:spPr>
        <a:xfrm>
          <a:off x="21056111" y="1246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34627</xdr:rowOff>
    </xdr:from>
    <xdr:to>
      <xdr:col>107</xdr:col>
      <xdr:colOff>101600</xdr:colOff>
      <xdr:row>74</xdr:row>
      <xdr:rowOff>136227</xdr:rowOff>
    </xdr:to>
    <xdr:sp macro="" textlink="">
      <xdr:nvSpPr>
        <xdr:cNvPr id="880" name="楕円 879"/>
        <xdr:cNvSpPr/>
      </xdr:nvSpPr>
      <xdr:spPr>
        <a:xfrm>
          <a:off x="20383500" y="127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152754</xdr:rowOff>
    </xdr:from>
    <xdr:ext cx="534377" cy="259045"/>
    <xdr:sp macro="" textlink="">
      <xdr:nvSpPr>
        <xdr:cNvPr id="881" name="テキスト ボックス 880"/>
        <xdr:cNvSpPr txBox="1"/>
      </xdr:nvSpPr>
      <xdr:spPr>
        <a:xfrm>
          <a:off x="20167111" y="124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33922</xdr:rowOff>
    </xdr:from>
    <xdr:to>
      <xdr:col>102</xdr:col>
      <xdr:colOff>165100</xdr:colOff>
      <xdr:row>74</xdr:row>
      <xdr:rowOff>135522</xdr:rowOff>
    </xdr:to>
    <xdr:sp macro="" textlink="">
      <xdr:nvSpPr>
        <xdr:cNvPr id="882" name="楕円 881"/>
        <xdr:cNvSpPr/>
      </xdr:nvSpPr>
      <xdr:spPr>
        <a:xfrm>
          <a:off x="19494500" y="127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152049</xdr:rowOff>
    </xdr:from>
    <xdr:ext cx="534377" cy="259045"/>
    <xdr:sp macro="" textlink="">
      <xdr:nvSpPr>
        <xdr:cNvPr id="883" name="テキスト ボックス 882"/>
        <xdr:cNvSpPr txBox="1"/>
      </xdr:nvSpPr>
      <xdr:spPr>
        <a:xfrm>
          <a:off x="19278111" y="1249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27502</xdr:rowOff>
    </xdr:from>
    <xdr:to>
      <xdr:col>98</xdr:col>
      <xdr:colOff>38100</xdr:colOff>
      <xdr:row>74</xdr:row>
      <xdr:rowOff>129102</xdr:rowOff>
    </xdr:to>
    <xdr:sp macro="" textlink="">
      <xdr:nvSpPr>
        <xdr:cNvPr id="884" name="楕円 883"/>
        <xdr:cNvSpPr/>
      </xdr:nvSpPr>
      <xdr:spPr>
        <a:xfrm>
          <a:off x="18605500" y="1271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145629</xdr:rowOff>
    </xdr:from>
    <xdr:ext cx="534377" cy="259045"/>
    <xdr:sp macro="" textlink="">
      <xdr:nvSpPr>
        <xdr:cNvPr id="885" name="テキスト ボックス 884"/>
        <xdr:cNvSpPr txBox="1"/>
      </xdr:nvSpPr>
      <xdr:spPr>
        <a:xfrm>
          <a:off x="18389111" y="1249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6" name="直線コネクタ 89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7" name="テキスト ボックス 89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8" name="直線コネクタ 89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9" name="テキスト ボックス 898"/>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1" name="テキスト ボックス 900"/>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2" name="直線コネクタ 90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3" name="テキスト ボックス 902"/>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4" name="直線コネクタ 90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5" name="テキスト ボックス 904"/>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7" name="テキスト ボックス 906"/>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09" name="直線コネクタ 908"/>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0"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1" name="直線コネクタ 91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2"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3" name="直線コネクタ 912"/>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4" name="直線コネクタ 91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5"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6" name="フローチャート: 判断 915"/>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7" name="直線コネクタ 91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8" name="フローチャート: 判断 91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9" name="テキスト ボックス 91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0" name="直線コネクタ 91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21" name="フローチャート: 判断 92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2" name="テキスト ボックス 92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3" name="直線コネクタ 92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4" name="フローチャート: 判断 92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5" name="テキスト ボックス 92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フローチャート: 判断 92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7" name="テキスト ボックス 92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3" name="楕円 93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4"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5" name="楕円 93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6" name="テキスト ボックス 93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7" name="楕円 93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8" name="テキスト ボックス 93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9" name="楕円 93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40" name="テキスト ボックス 93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1" name="楕円 94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2" name="テキスト ボックス 94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及び産業構造等が類似する類似団体平均と比較すると、扶助費、災害復旧事業費、公債費、繰出金のコストが割高である。扶助費については高齢化の進展や本市独自の子ども医療費対策等の影響、災害復旧事業費については、豪雨の影響、公債費については合併後の社会資本整備に係る公債費償還の影響、繰出金については高齢化等に伴う影響（国民健康保険事業、後期高齢者医療及び介護保険事業）や人口密度が低い等の地理的な影響（農業集落排水事業）が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50,800
50,383
299.69
37,846,852
36,107,377
1,241,875
17,024,464
33,939,705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52451</xdr:rowOff>
    </xdr:from>
    <xdr:to>
      <xdr:col>24</xdr:col>
      <xdr:colOff>63500</xdr:colOff>
      <xdr:row>37</xdr:row>
      <xdr:rowOff>75121</xdr:rowOff>
    </xdr:to>
    <xdr:cxnSp macro="">
      <xdr:nvCxnSpPr>
        <xdr:cNvPr id="61" name="直線コネクタ 60"/>
        <xdr:cNvCxnSpPr/>
      </xdr:nvCxnSpPr>
      <xdr:spPr>
        <a:xfrm>
          <a:off x="3797300" y="6396101"/>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49403</xdr:rowOff>
    </xdr:from>
    <xdr:to>
      <xdr:col>19</xdr:col>
      <xdr:colOff>177800</xdr:colOff>
      <xdr:row>37</xdr:row>
      <xdr:rowOff>52451</xdr:rowOff>
    </xdr:to>
    <xdr:cxnSp macro="">
      <xdr:nvCxnSpPr>
        <xdr:cNvPr id="64" name="直線コネクタ 63"/>
        <xdr:cNvCxnSpPr/>
      </xdr:nvCxnSpPr>
      <xdr:spPr>
        <a:xfrm>
          <a:off x="2908300" y="639305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53086</xdr:rowOff>
    </xdr:from>
    <xdr:to>
      <xdr:col>20</xdr:col>
      <xdr:colOff>38100</xdr:colOff>
      <xdr:row>37</xdr:row>
      <xdr:rowOff>154686</xdr:rowOff>
    </xdr:to>
    <xdr:sp macro="" textlink="">
      <xdr:nvSpPr>
        <xdr:cNvPr id="65" name="フローチャート: 判断 64"/>
        <xdr:cNvSpPr/>
      </xdr:nvSpPr>
      <xdr:spPr>
        <a:xfrm>
          <a:off x="3746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145813</xdr:rowOff>
    </xdr:from>
    <xdr:ext cx="469744" cy="259045"/>
    <xdr:sp macro="" textlink="">
      <xdr:nvSpPr>
        <xdr:cNvPr id="66" name="テキスト ボックス 65"/>
        <xdr:cNvSpPr txBox="1"/>
      </xdr:nvSpPr>
      <xdr:spPr>
        <a:xfrm>
          <a:off x="3562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40449</xdr:rowOff>
    </xdr:from>
    <xdr:to>
      <xdr:col>15</xdr:col>
      <xdr:colOff>50800</xdr:colOff>
      <xdr:row>37</xdr:row>
      <xdr:rowOff>49403</xdr:rowOff>
    </xdr:to>
    <xdr:cxnSp macro="">
      <xdr:nvCxnSpPr>
        <xdr:cNvPr id="67" name="直線コネクタ 66"/>
        <xdr:cNvCxnSpPr/>
      </xdr:nvCxnSpPr>
      <xdr:spPr>
        <a:xfrm>
          <a:off x="2019300" y="6384099"/>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48704</xdr:rowOff>
    </xdr:from>
    <xdr:to>
      <xdr:col>15</xdr:col>
      <xdr:colOff>101600</xdr:colOff>
      <xdr:row>37</xdr:row>
      <xdr:rowOff>150304</xdr:rowOff>
    </xdr:to>
    <xdr:sp macro="" textlink="">
      <xdr:nvSpPr>
        <xdr:cNvPr id="68" name="フローチャート: 判断 67"/>
        <xdr:cNvSpPr/>
      </xdr:nvSpPr>
      <xdr:spPr>
        <a:xfrm>
          <a:off x="2857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141432</xdr:rowOff>
    </xdr:from>
    <xdr:ext cx="469744" cy="259045"/>
    <xdr:sp macro="" textlink="">
      <xdr:nvSpPr>
        <xdr:cNvPr id="69" name="テキスト ボックス 68"/>
        <xdr:cNvSpPr txBox="1"/>
      </xdr:nvSpPr>
      <xdr:spPr>
        <a:xfrm>
          <a:off x="2673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40449</xdr:rowOff>
    </xdr:from>
    <xdr:to>
      <xdr:col>10</xdr:col>
      <xdr:colOff>114300</xdr:colOff>
      <xdr:row>37</xdr:row>
      <xdr:rowOff>99314</xdr:rowOff>
    </xdr:to>
    <xdr:cxnSp macro="">
      <xdr:nvCxnSpPr>
        <xdr:cNvPr id="70" name="直線コネクタ 69"/>
        <xdr:cNvCxnSpPr/>
      </xdr:nvCxnSpPr>
      <xdr:spPr>
        <a:xfrm flipV="1">
          <a:off x="1130300" y="6384099"/>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43752</xdr:rowOff>
    </xdr:from>
    <xdr:to>
      <xdr:col>10</xdr:col>
      <xdr:colOff>165100</xdr:colOff>
      <xdr:row>37</xdr:row>
      <xdr:rowOff>145352</xdr:rowOff>
    </xdr:to>
    <xdr:sp macro="" textlink="">
      <xdr:nvSpPr>
        <xdr:cNvPr id="71" name="フローチャート: 判断 70"/>
        <xdr:cNvSpPr/>
      </xdr:nvSpPr>
      <xdr:spPr>
        <a:xfrm>
          <a:off x="1968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136479</xdr:rowOff>
    </xdr:from>
    <xdr:ext cx="469744" cy="259045"/>
    <xdr:sp macro="" textlink="">
      <xdr:nvSpPr>
        <xdr:cNvPr id="72" name="テキスト ボックス 71"/>
        <xdr:cNvSpPr txBox="1"/>
      </xdr:nvSpPr>
      <xdr:spPr>
        <a:xfrm>
          <a:off x="1784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49657</xdr:rowOff>
    </xdr:from>
    <xdr:to>
      <xdr:col>6</xdr:col>
      <xdr:colOff>38100</xdr:colOff>
      <xdr:row>37</xdr:row>
      <xdr:rowOff>151257</xdr:rowOff>
    </xdr:to>
    <xdr:sp macro="" textlink="">
      <xdr:nvSpPr>
        <xdr:cNvPr id="73" name="フローチャート: 判断 72"/>
        <xdr:cNvSpPr/>
      </xdr:nvSpPr>
      <xdr:spPr>
        <a:xfrm>
          <a:off x="1079500" y="63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142384</xdr:rowOff>
    </xdr:from>
    <xdr:ext cx="469744" cy="259045"/>
    <xdr:sp macro="" textlink="">
      <xdr:nvSpPr>
        <xdr:cNvPr id="74" name="テキスト ボックス 73"/>
        <xdr:cNvSpPr txBox="1"/>
      </xdr:nvSpPr>
      <xdr:spPr>
        <a:xfrm>
          <a:off x="895428"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24321</xdr:rowOff>
    </xdr:from>
    <xdr:to>
      <xdr:col>24</xdr:col>
      <xdr:colOff>114300</xdr:colOff>
      <xdr:row>37</xdr:row>
      <xdr:rowOff>125921</xdr:rowOff>
    </xdr:to>
    <xdr:sp macro="" textlink="">
      <xdr:nvSpPr>
        <xdr:cNvPr id="80" name="楕円 79"/>
        <xdr:cNvSpPr/>
      </xdr:nvSpPr>
      <xdr:spPr>
        <a:xfrm>
          <a:off x="4584700" y="63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110698</xdr:rowOff>
    </xdr:from>
    <xdr:ext cx="469744" cy="259045"/>
    <xdr:sp macro="" textlink="">
      <xdr:nvSpPr>
        <xdr:cNvPr id="81" name="議会費該当値テキスト"/>
        <xdr:cNvSpPr txBox="1"/>
      </xdr:nvSpPr>
      <xdr:spPr>
        <a:xfrm>
          <a:off x="4686300" y="62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1651</xdr:rowOff>
    </xdr:from>
    <xdr:to>
      <xdr:col>20</xdr:col>
      <xdr:colOff>38100</xdr:colOff>
      <xdr:row>37</xdr:row>
      <xdr:rowOff>103251</xdr:rowOff>
    </xdr:to>
    <xdr:sp macro="" textlink="">
      <xdr:nvSpPr>
        <xdr:cNvPr id="82" name="楕円 81"/>
        <xdr:cNvSpPr/>
      </xdr:nvSpPr>
      <xdr:spPr>
        <a:xfrm>
          <a:off x="37465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119778</xdr:rowOff>
    </xdr:from>
    <xdr:ext cx="469744" cy="259045"/>
    <xdr:sp macro="" textlink="">
      <xdr:nvSpPr>
        <xdr:cNvPr id="83" name="テキスト ボックス 82"/>
        <xdr:cNvSpPr txBox="1"/>
      </xdr:nvSpPr>
      <xdr:spPr>
        <a:xfrm>
          <a:off x="3562428" y="612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170053</xdr:rowOff>
    </xdr:from>
    <xdr:to>
      <xdr:col>15</xdr:col>
      <xdr:colOff>101600</xdr:colOff>
      <xdr:row>37</xdr:row>
      <xdr:rowOff>100203</xdr:rowOff>
    </xdr:to>
    <xdr:sp macro="" textlink="">
      <xdr:nvSpPr>
        <xdr:cNvPr id="84" name="楕円 83"/>
        <xdr:cNvSpPr/>
      </xdr:nvSpPr>
      <xdr:spPr>
        <a:xfrm>
          <a:off x="2857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116730</xdr:rowOff>
    </xdr:from>
    <xdr:ext cx="469744" cy="259045"/>
    <xdr:sp macro="" textlink="">
      <xdr:nvSpPr>
        <xdr:cNvPr id="85" name="テキスト ボックス 84"/>
        <xdr:cNvSpPr txBox="1"/>
      </xdr:nvSpPr>
      <xdr:spPr>
        <a:xfrm>
          <a:off x="2673428" y="611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161099</xdr:rowOff>
    </xdr:from>
    <xdr:to>
      <xdr:col>10</xdr:col>
      <xdr:colOff>165100</xdr:colOff>
      <xdr:row>37</xdr:row>
      <xdr:rowOff>91249</xdr:rowOff>
    </xdr:to>
    <xdr:sp macro="" textlink="">
      <xdr:nvSpPr>
        <xdr:cNvPr id="86" name="楕円 85"/>
        <xdr:cNvSpPr/>
      </xdr:nvSpPr>
      <xdr:spPr>
        <a:xfrm>
          <a:off x="1968500" y="63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107776</xdr:rowOff>
    </xdr:from>
    <xdr:ext cx="469744" cy="259045"/>
    <xdr:sp macro="" textlink="">
      <xdr:nvSpPr>
        <xdr:cNvPr id="87" name="テキスト ボックス 86"/>
        <xdr:cNvSpPr txBox="1"/>
      </xdr:nvSpPr>
      <xdr:spPr>
        <a:xfrm>
          <a:off x="1784428" y="610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48514</xdr:rowOff>
    </xdr:from>
    <xdr:to>
      <xdr:col>6</xdr:col>
      <xdr:colOff>38100</xdr:colOff>
      <xdr:row>37</xdr:row>
      <xdr:rowOff>150114</xdr:rowOff>
    </xdr:to>
    <xdr:sp macro="" textlink="">
      <xdr:nvSpPr>
        <xdr:cNvPr id="88" name="楕円 87"/>
        <xdr:cNvSpPr/>
      </xdr:nvSpPr>
      <xdr:spPr>
        <a:xfrm>
          <a:off x="10795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166641</xdr:rowOff>
    </xdr:from>
    <xdr:ext cx="469744" cy="259045"/>
    <xdr:sp macro="" textlink="">
      <xdr:nvSpPr>
        <xdr:cNvPr id="89" name="テキスト ボックス 88"/>
        <xdr:cNvSpPr txBox="1"/>
      </xdr:nvSpPr>
      <xdr:spPr>
        <a:xfrm>
          <a:off x="895428" y="616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16391</xdr:rowOff>
    </xdr:from>
    <xdr:to>
      <xdr:col>24</xdr:col>
      <xdr:colOff>63500</xdr:colOff>
      <xdr:row>59</xdr:row>
      <xdr:rowOff>1258</xdr:rowOff>
    </xdr:to>
    <xdr:cxnSp macro="">
      <xdr:nvCxnSpPr>
        <xdr:cNvPr id="120" name="直線コネクタ 119"/>
        <xdr:cNvCxnSpPr/>
      </xdr:nvCxnSpPr>
      <xdr:spPr>
        <a:xfrm flipV="1">
          <a:off x="3797300" y="9960491"/>
          <a:ext cx="838200" cy="15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1258</xdr:rowOff>
    </xdr:from>
    <xdr:to>
      <xdr:col>19</xdr:col>
      <xdr:colOff>177800</xdr:colOff>
      <xdr:row>59</xdr:row>
      <xdr:rowOff>25025</xdr:rowOff>
    </xdr:to>
    <xdr:cxnSp macro="">
      <xdr:nvCxnSpPr>
        <xdr:cNvPr id="123" name="直線コネクタ 122"/>
        <xdr:cNvCxnSpPr/>
      </xdr:nvCxnSpPr>
      <xdr:spPr>
        <a:xfrm flipV="1">
          <a:off x="2908300" y="10116808"/>
          <a:ext cx="889000" cy="2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106476</xdr:rowOff>
    </xdr:from>
    <xdr:to>
      <xdr:col>20</xdr:col>
      <xdr:colOff>38100</xdr:colOff>
      <xdr:row>59</xdr:row>
      <xdr:rowOff>36626</xdr:rowOff>
    </xdr:to>
    <xdr:sp macro="" textlink="">
      <xdr:nvSpPr>
        <xdr:cNvPr id="124" name="フローチャート: 判断 123"/>
        <xdr:cNvSpPr/>
      </xdr:nvSpPr>
      <xdr:spPr>
        <a:xfrm>
          <a:off x="3746500" y="1005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53153</xdr:rowOff>
    </xdr:from>
    <xdr:ext cx="534377" cy="259045"/>
    <xdr:sp macro="" textlink="">
      <xdr:nvSpPr>
        <xdr:cNvPr id="125" name="テキスト ボックス 124"/>
        <xdr:cNvSpPr txBox="1"/>
      </xdr:nvSpPr>
      <xdr:spPr>
        <a:xfrm>
          <a:off x="3530111" y="98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18966</xdr:rowOff>
    </xdr:from>
    <xdr:to>
      <xdr:col>15</xdr:col>
      <xdr:colOff>50800</xdr:colOff>
      <xdr:row>59</xdr:row>
      <xdr:rowOff>25025</xdr:rowOff>
    </xdr:to>
    <xdr:cxnSp macro="">
      <xdr:nvCxnSpPr>
        <xdr:cNvPr id="126" name="直線コネクタ 125"/>
        <xdr:cNvCxnSpPr/>
      </xdr:nvCxnSpPr>
      <xdr:spPr>
        <a:xfrm>
          <a:off x="2019300" y="10134516"/>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111717</xdr:rowOff>
    </xdr:from>
    <xdr:to>
      <xdr:col>15</xdr:col>
      <xdr:colOff>101600</xdr:colOff>
      <xdr:row>59</xdr:row>
      <xdr:rowOff>41867</xdr:rowOff>
    </xdr:to>
    <xdr:sp macro="" textlink="">
      <xdr:nvSpPr>
        <xdr:cNvPr id="127" name="フローチャート: 判断 126"/>
        <xdr:cNvSpPr/>
      </xdr:nvSpPr>
      <xdr:spPr>
        <a:xfrm>
          <a:off x="2857500" y="1005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58394</xdr:rowOff>
    </xdr:from>
    <xdr:ext cx="534377" cy="259045"/>
    <xdr:sp macro="" textlink="">
      <xdr:nvSpPr>
        <xdr:cNvPr id="128" name="テキスト ボックス 127"/>
        <xdr:cNvSpPr txBox="1"/>
      </xdr:nvSpPr>
      <xdr:spPr>
        <a:xfrm>
          <a:off x="2641111" y="98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156747</xdr:rowOff>
    </xdr:from>
    <xdr:to>
      <xdr:col>10</xdr:col>
      <xdr:colOff>114300</xdr:colOff>
      <xdr:row>59</xdr:row>
      <xdr:rowOff>18966</xdr:rowOff>
    </xdr:to>
    <xdr:cxnSp macro="">
      <xdr:nvCxnSpPr>
        <xdr:cNvPr id="129" name="直線コネクタ 128"/>
        <xdr:cNvCxnSpPr/>
      </xdr:nvCxnSpPr>
      <xdr:spPr>
        <a:xfrm>
          <a:off x="1130300" y="10100847"/>
          <a:ext cx="889000" cy="3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111437</xdr:rowOff>
    </xdr:from>
    <xdr:to>
      <xdr:col>10</xdr:col>
      <xdr:colOff>165100</xdr:colOff>
      <xdr:row>59</xdr:row>
      <xdr:rowOff>41587</xdr:rowOff>
    </xdr:to>
    <xdr:sp macro="" textlink="">
      <xdr:nvSpPr>
        <xdr:cNvPr id="130" name="フローチャート: 判断 129"/>
        <xdr:cNvSpPr/>
      </xdr:nvSpPr>
      <xdr:spPr>
        <a:xfrm>
          <a:off x="1968500" y="100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58114</xdr:rowOff>
    </xdr:from>
    <xdr:ext cx="534377" cy="259045"/>
    <xdr:sp macro="" textlink="">
      <xdr:nvSpPr>
        <xdr:cNvPr id="131" name="テキスト ボックス 130"/>
        <xdr:cNvSpPr txBox="1"/>
      </xdr:nvSpPr>
      <xdr:spPr>
        <a:xfrm>
          <a:off x="1752111" y="98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109327</xdr:rowOff>
    </xdr:from>
    <xdr:to>
      <xdr:col>6</xdr:col>
      <xdr:colOff>38100</xdr:colOff>
      <xdr:row>59</xdr:row>
      <xdr:rowOff>39477</xdr:rowOff>
    </xdr:to>
    <xdr:sp macro="" textlink="">
      <xdr:nvSpPr>
        <xdr:cNvPr id="132" name="フローチャート: 判断 131"/>
        <xdr:cNvSpPr/>
      </xdr:nvSpPr>
      <xdr:spPr>
        <a:xfrm>
          <a:off x="1079500" y="100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30604</xdr:rowOff>
    </xdr:from>
    <xdr:ext cx="534377" cy="259045"/>
    <xdr:sp macro="" textlink="">
      <xdr:nvSpPr>
        <xdr:cNvPr id="133" name="テキスト ボックス 132"/>
        <xdr:cNvSpPr txBox="1"/>
      </xdr:nvSpPr>
      <xdr:spPr>
        <a:xfrm>
          <a:off x="863111" y="101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137041</xdr:rowOff>
    </xdr:from>
    <xdr:to>
      <xdr:col>24</xdr:col>
      <xdr:colOff>114300</xdr:colOff>
      <xdr:row>58</xdr:row>
      <xdr:rowOff>67191</xdr:rowOff>
    </xdr:to>
    <xdr:sp macro="" textlink="">
      <xdr:nvSpPr>
        <xdr:cNvPr id="139" name="楕円 138"/>
        <xdr:cNvSpPr/>
      </xdr:nvSpPr>
      <xdr:spPr>
        <a:xfrm>
          <a:off x="4584700" y="99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51968</xdr:rowOff>
    </xdr:from>
    <xdr:ext cx="599010" cy="259045"/>
    <xdr:sp macro="" textlink="">
      <xdr:nvSpPr>
        <xdr:cNvPr id="140" name="総務費該当値テキスト"/>
        <xdr:cNvSpPr txBox="1"/>
      </xdr:nvSpPr>
      <xdr:spPr>
        <a:xfrm>
          <a:off x="4686300" y="982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121908</xdr:rowOff>
    </xdr:from>
    <xdr:to>
      <xdr:col>20</xdr:col>
      <xdr:colOff>38100</xdr:colOff>
      <xdr:row>59</xdr:row>
      <xdr:rowOff>52058</xdr:rowOff>
    </xdr:to>
    <xdr:sp macro="" textlink="">
      <xdr:nvSpPr>
        <xdr:cNvPr id="141" name="楕円 140"/>
        <xdr:cNvSpPr/>
      </xdr:nvSpPr>
      <xdr:spPr>
        <a:xfrm>
          <a:off x="3746500" y="100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43185</xdr:rowOff>
    </xdr:from>
    <xdr:ext cx="534377" cy="259045"/>
    <xdr:sp macro="" textlink="">
      <xdr:nvSpPr>
        <xdr:cNvPr id="142" name="テキスト ボックス 141"/>
        <xdr:cNvSpPr txBox="1"/>
      </xdr:nvSpPr>
      <xdr:spPr>
        <a:xfrm>
          <a:off x="3530111" y="101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145675</xdr:rowOff>
    </xdr:from>
    <xdr:to>
      <xdr:col>15</xdr:col>
      <xdr:colOff>101600</xdr:colOff>
      <xdr:row>59</xdr:row>
      <xdr:rowOff>75825</xdr:rowOff>
    </xdr:to>
    <xdr:sp macro="" textlink="">
      <xdr:nvSpPr>
        <xdr:cNvPr id="143" name="楕円 142"/>
        <xdr:cNvSpPr/>
      </xdr:nvSpPr>
      <xdr:spPr>
        <a:xfrm>
          <a:off x="2857500" y="100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66952</xdr:rowOff>
    </xdr:from>
    <xdr:ext cx="534377" cy="259045"/>
    <xdr:sp macro="" textlink="">
      <xdr:nvSpPr>
        <xdr:cNvPr id="144" name="テキスト ボックス 143"/>
        <xdr:cNvSpPr txBox="1"/>
      </xdr:nvSpPr>
      <xdr:spPr>
        <a:xfrm>
          <a:off x="2641111" y="1018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139616</xdr:rowOff>
    </xdr:from>
    <xdr:to>
      <xdr:col>10</xdr:col>
      <xdr:colOff>165100</xdr:colOff>
      <xdr:row>59</xdr:row>
      <xdr:rowOff>69766</xdr:rowOff>
    </xdr:to>
    <xdr:sp macro="" textlink="">
      <xdr:nvSpPr>
        <xdr:cNvPr id="145" name="楕円 144"/>
        <xdr:cNvSpPr/>
      </xdr:nvSpPr>
      <xdr:spPr>
        <a:xfrm>
          <a:off x="1968500" y="100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60893</xdr:rowOff>
    </xdr:from>
    <xdr:ext cx="534377" cy="259045"/>
    <xdr:sp macro="" textlink="">
      <xdr:nvSpPr>
        <xdr:cNvPr id="146" name="テキスト ボックス 145"/>
        <xdr:cNvSpPr txBox="1"/>
      </xdr:nvSpPr>
      <xdr:spPr>
        <a:xfrm>
          <a:off x="1752111" y="1017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105947</xdr:rowOff>
    </xdr:from>
    <xdr:to>
      <xdr:col>6</xdr:col>
      <xdr:colOff>38100</xdr:colOff>
      <xdr:row>59</xdr:row>
      <xdr:rowOff>36097</xdr:rowOff>
    </xdr:to>
    <xdr:sp macro="" textlink="">
      <xdr:nvSpPr>
        <xdr:cNvPr id="147" name="楕円 146"/>
        <xdr:cNvSpPr/>
      </xdr:nvSpPr>
      <xdr:spPr>
        <a:xfrm>
          <a:off x="1079500" y="100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52624</xdr:rowOff>
    </xdr:from>
    <xdr:ext cx="534377" cy="259045"/>
    <xdr:sp macro="" textlink="">
      <xdr:nvSpPr>
        <xdr:cNvPr id="148" name="テキスト ボックス 147"/>
        <xdr:cNvSpPr txBox="1"/>
      </xdr:nvSpPr>
      <xdr:spPr>
        <a:xfrm>
          <a:off x="863111" y="982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159913</xdr:rowOff>
    </xdr:from>
    <xdr:to>
      <xdr:col>24</xdr:col>
      <xdr:colOff>63500</xdr:colOff>
      <xdr:row>76</xdr:row>
      <xdr:rowOff>18898</xdr:rowOff>
    </xdr:to>
    <xdr:cxnSp macro="">
      <xdr:nvCxnSpPr>
        <xdr:cNvPr id="176" name="直線コネクタ 175"/>
        <xdr:cNvCxnSpPr/>
      </xdr:nvCxnSpPr>
      <xdr:spPr>
        <a:xfrm flipV="1">
          <a:off x="3797300" y="13018663"/>
          <a:ext cx="838200" cy="3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18898</xdr:rowOff>
    </xdr:from>
    <xdr:to>
      <xdr:col>19</xdr:col>
      <xdr:colOff>177800</xdr:colOff>
      <xdr:row>76</xdr:row>
      <xdr:rowOff>36235</xdr:rowOff>
    </xdr:to>
    <xdr:cxnSp macro="">
      <xdr:nvCxnSpPr>
        <xdr:cNvPr id="179" name="直線コネクタ 178"/>
        <xdr:cNvCxnSpPr/>
      </xdr:nvCxnSpPr>
      <xdr:spPr>
        <a:xfrm flipV="1">
          <a:off x="2908300" y="13049098"/>
          <a:ext cx="889000" cy="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110603</xdr:rowOff>
    </xdr:from>
    <xdr:to>
      <xdr:col>20</xdr:col>
      <xdr:colOff>38100</xdr:colOff>
      <xdr:row>77</xdr:row>
      <xdr:rowOff>40753</xdr:rowOff>
    </xdr:to>
    <xdr:sp macro="" textlink="">
      <xdr:nvSpPr>
        <xdr:cNvPr id="180" name="フローチャート: 判断 179"/>
        <xdr:cNvSpPr/>
      </xdr:nvSpPr>
      <xdr:spPr>
        <a:xfrm>
          <a:off x="3746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31880</xdr:rowOff>
    </xdr:from>
    <xdr:ext cx="599010" cy="259045"/>
    <xdr:sp macro="" textlink="">
      <xdr:nvSpPr>
        <xdr:cNvPr id="181" name="テキスト ボックス 180"/>
        <xdr:cNvSpPr txBox="1"/>
      </xdr:nvSpPr>
      <xdr:spPr>
        <a:xfrm>
          <a:off x="3497795" y="1323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36235</xdr:rowOff>
    </xdr:from>
    <xdr:to>
      <xdr:col>15</xdr:col>
      <xdr:colOff>50800</xdr:colOff>
      <xdr:row>76</xdr:row>
      <xdr:rowOff>60426</xdr:rowOff>
    </xdr:to>
    <xdr:cxnSp macro="">
      <xdr:nvCxnSpPr>
        <xdr:cNvPr id="182" name="直線コネクタ 181"/>
        <xdr:cNvCxnSpPr/>
      </xdr:nvCxnSpPr>
      <xdr:spPr>
        <a:xfrm flipV="1">
          <a:off x="2019300" y="13066435"/>
          <a:ext cx="889000" cy="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135851</xdr:rowOff>
    </xdr:from>
    <xdr:to>
      <xdr:col>15</xdr:col>
      <xdr:colOff>101600</xdr:colOff>
      <xdr:row>77</xdr:row>
      <xdr:rowOff>66001</xdr:rowOff>
    </xdr:to>
    <xdr:sp macro="" textlink="">
      <xdr:nvSpPr>
        <xdr:cNvPr id="183" name="フローチャート: 判断 182"/>
        <xdr:cNvSpPr/>
      </xdr:nvSpPr>
      <xdr:spPr>
        <a:xfrm>
          <a:off x="2857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57128</xdr:rowOff>
    </xdr:from>
    <xdr:ext cx="599010" cy="259045"/>
    <xdr:sp macro="" textlink="">
      <xdr:nvSpPr>
        <xdr:cNvPr id="184" name="テキスト ボックス 183"/>
        <xdr:cNvSpPr txBox="1"/>
      </xdr:nvSpPr>
      <xdr:spPr>
        <a:xfrm>
          <a:off x="2608795" y="132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56682</xdr:rowOff>
    </xdr:from>
    <xdr:to>
      <xdr:col>10</xdr:col>
      <xdr:colOff>114300</xdr:colOff>
      <xdr:row>76</xdr:row>
      <xdr:rowOff>60426</xdr:rowOff>
    </xdr:to>
    <xdr:cxnSp macro="">
      <xdr:nvCxnSpPr>
        <xdr:cNvPr id="185" name="直線コネクタ 184"/>
        <xdr:cNvCxnSpPr/>
      </xdr:nvCxnSpPr>
      <xdr:spPr>
        <a:xfrm>
          <a:off x="1130300" y="13086882"/>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135438</xdr:rowOff>
    </xdr:from>
    <xdr:to>
      <xdr:col>10</xdr:col>
      <xdr:colOff>165100</xdr:colOff>
      <xdr:row>77</xdr:row>
      <xdr:rowOff>65588</xdr:rowOff>
    </xdr:to>
    <xdr:sp macro="" textlink="">
      <xdr:nvSpPr>
        <xdr:cNvPr id="186" name="フローチャート: 判断 185"/>
        <xdr:cNvSpPr/>
      </xdr:nvSpPr>
      <xdr:spPr>
        <a:xfrm>
          <a:off x="1968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56715</xdr:rowOff>
    </xdr:from>
    <xdr:ext cx="599010" cy="259045"/>
    <xdr:sp macro="" textlink="">
      <xdr:nvSpPr>
        <xdr:cNvPr id="187" name="テキスト ボックス 186"/>
        <xdr:cNvSpPr txBox="1"/>
      </xdr:nvSpPr>
      <xdr:spPr>
        <a:xfrm>
          <a:off x="1719795" y="1325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151504</xdr:rowOff>
    </xdr:from>
    <xdr:to>
      <xdr:col>6</xdr:col>
      <xdr:colOff>38100</xdr:colOff>
      <xdr:row>77</xdr:row>
      <xdr:rowOff>81654</xdr:rowOff>
    </xdr:to>
    <xdr:sp macro="" textlink="">
      <xdr:nvSpPr>
        <xdr:cNvPr id="188" name="フローチャート: 判断 187"/>
        <xdr:cNvSpPr/>
      </xdr:nvSpPr>
      <xdr:spPr>
        <a:xfrm>
          <a:off x="1079500" y="1318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72781</xdr:rowOff>
    </xdr:from>
    <xdr:ext cx="599010" cy="259045"/>
    <xdr:sp macro="" textlink="">
      <xdr:nvSpPr>
        <xdr:cNvPr id="189" name="テキスト ボックス 188"/>
        <xdr:cNvSpPr txBox="1"/>
      </xdr:nvSpPr>
      <xdr:spPr>
        <a:xfrm>
          <a:off x="830795" y="1327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109113</xdr:rowOff>
    </xdr:from>
    <xdr:to>
      <xdr:col>24</xdr:col>
      <xdr:colOff>114300</xdr:colOff>
      <xdr:row>76</xdr:row>
      <xdr:rowOff>39263</xdr:rowOff>
    </xdr:to>
    <xdr:sp macro="" textlink="">
      <xdr:nvSpPr>
        <xdr:cNvPr id="195" name="楕円 194"/>
        <xdr:cNvSpPr/>
      </xdr:nvSpPr>
      <xdr:spPr>
        <a:xfrm>
          <a:off x="4584700" y="129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131990</xdr:rowOff>
    </xdr:from>
    <xdr:ext cx="599010" cy="259045"/>
    <xdr:sp macro="" textlink="">
      <xdr:nvSpPr>
        <xdr:cNvPr id="196" name="民生費該当値テキスト"/>
        <xdr:cNvSpPr txBox="1"/>
      </xdr:nvSpPr>
      <xdr:spPr>
        <a:xfrm>
          <a:off x="4686300" y="1281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139549</xdr:rowOff>
    </xdr:from>
    <xdr:to>
      <xdr:col>20</xdr:col>
      <xdr:colOff>38100</xdr:colOff>
      <xdr:row>76</xdr:row>
      <xdr:rowOff>69698</xdr:rowOff>
    </xdr:to>
    <xdr:sp macro="" textlink="">
      <xdr:nvSpPr>
        <xdr:cNvPr id="197" name="楕円 196"/>
        <xdr:cNvSpPr/>
      </xdr:nvSpPr>
      <xdr:spPr>
        <a:xfrm>
          <a:off x="3746500" y="129982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86226</xdr:rowOff>
    </xdr:from>
    <xdr:ext cx="599010" cy="259045"/>
    <xdr:sp macro="" textlink="">
      <xdr:nvSpPr>
        <xdr:cNvPr id="198" name="テキスト ボックス 197"/>
        <xdr:cNvSpPr txBox="1"/>
      </xdr:nvSpPr>
      <xdr:spPr>
        <a:xfrm>
          <a:off x="3497795" y="1277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156885</xdr:rowOff>
    </xdr:from>
    <xdr:to>
      <xdr:col>15</xdr:col>
      <xdr:colOff>101600</xdr:colOff>
      <xdr:row>76</xdr:row>
      <xdr:rowOff>87035</xdr:rowOff>
    </xdr:to>
    <xdr:sp macro="" textlink="">
      <xdr:nvSpPr>
        <xdr:cNvPr id="199" name="楕円 198"/>
        <xdr:cNvSpPr/>
      </xdr:nvSpPr>
      <xdr:spPr>
        <a:xfrm>
          <a:off x="2857500" y="130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103563</xdr:rowOff>
    </xdr:from>
    <xdr:ext cx="599010" cy="259045"/>
    <xdr:sp macro="" textlink="">
      <xdr:nvSpPr>
        <xdr:cNvPr id="200" name="テキスト ボックス 199"/>
        <xdr:cNvSpPr txBox="1"/>
      </xdr:nvSpPr>
      <xdr:spPr>
        <a:xfrm>
          <a:off x="2608795" y="1279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9626</xdr:rowOff>
    </xdr:from>
    <xdr:to>
      <xdr:col>10</xdr:col>
      <xdr:colOff>165100</xdr:colOff>
      <xdr:row>76</xdr:row>
      <xdr:rowOff>111226</xdr:rowOff>
    </xdr:to>
    <xdr:sp macro="" textlink="">
      <xdr:nvSpPr>
        <xdr:cNvPr id="201" name="楕円 200"/>
        <xdr:cNvSpPr/>
      </xdr:nvSpPr>
      <xdr:spPr>
        <a:xfrm>
          <a:off x="1968500" y="130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127753</xdr:rowOff>
    </xdr:from>
    <xdr:ext cx="599010" cy="259045"/>
    <xdr:sp macro="" textlink="">
      <xdr:nvSpPr>
        <xdr:cNvPr id="202" name="テキスト ボックス 201"/>
        <xdr:cNvSpPr txBox="1"/>
      </xdr:nvSpPr>
      <xdr:spPr>
        <a:xfrm>
          <a:off x="1719795" y="1281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5882</xdr:rowOff>
    </xdr:from>
    <xdr:to>
      <xdr:col>6</xdr:col>
      <xdr:colOff>38100</xdr:colOff>
      <xdr:row>76</xdr:row>
      <xdr:rowOff>107482</xdr:rowOff>
    </xdr:to>
    <xdr:sp macro="" textlink="">
      <xdr:nvSpPr>
        <xdr:cNvPr id="203" name="楕円 202"/>
        <xdr:cNvSpPr/>
      </xdr:nvSpPr>
      <xdr:spPr>
        <a:xfrm>
          <a:off x="1079500" y="130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124009</xdr:rowOff>
    </xdr:from>
    <xdr:ext cx="599010" cy="259045"/>
    <xdr:sp macro="" textlink="">
      <xdr:nvSpPr>
        <xdr:cNvPr id="204" name="テキスト ボックス 203"/>
        <xdr:cNvSpPr txBox="1"/>
      </xdr:nvSpPr>
      <xdr:spPr>
        <a:xfrm>
          <a:off x="830795" y="1281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121510</xdr:rowOff>
    </xdr:from>
    <xdr:to>
      <xdr:col>24</xdr:col>
      <xdr:colOff>63500</xdr:colOff>
      <xdr:row>97</xdr:row>
      <xdr:rowOff>11009</xdr:rowOff>
    </xdr:to>
    <xdr:cxnSp macro="">
      <xdr:nvCxnSpPr>
        <xdr:cNvPr id="235" name="直線コネクタ 234"/>
        <xdr:cNvCxnSpPr/>
      </xdr:nvCxnSpPr>
      <xdr:spPr>
        <a:xfrm flipV="1">
          <a:off x="3797300" y="16580710"/>
          <a:ext cx="838200" cy="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47693</xdr:rowOff>
    </xdr:from>
    <xdr:to>
      <xdr:col>19</xdr:col>
      <xdr:colOff>177800</xdr:colOff>
      <xdr:row>97</xdr:row>
      <xdr:rowOff>11009</xdr:rowOff>
    </xdr:to>
    <xdr:cxnSp macro="">
      <xdr:nvCxnSpPr>
        <xdr:cNvPr id="238" name="直線コネクタ 237"/>
        <xdr:cNvCxnSpPr/>
      </xdr:nvCxnSpPr>
      <xdr:spPr>
        <a:xfrm>
          <a:off x="2908300" y="15992543"/>
          <a:ext cx="889000" cy="64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9" name="フローチャート: 判断 238"/>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40" name="テキスト ボックス 239"/>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47693</xdr:rowOff>
    </xdr:from>
    <xdr:to>
      <xdr:col>15</xdr:col>
      <xdr:colOff>50800</xdr:colOff>
      <xdr:row>96</xdr:row>
      <xdr:rowOff>73036</xdr:rowOff>
    </xdr:to>
    <xdr:cxnSp macro="">
      <xdr:nvCxnSpPr>
        <xdr:cNvPr id="241" name="直線コネクタ 240"/>
        <xdr:cNvCxnSpPr/>
      </xdr:nvCxnSpPr>
      <xdr:spPr>
        <a:xfrm flipV="1">
          <a:off x="2019300" y="15992543"/>
          <a:ext cx="889000" cy="5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2" name="フローチャート: 判断 241"/>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3" name="テキスト ボックス 242"/>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73036</xdr:rowOff>
    </xdr:from>
    <xdr:to>
      <xdr:col>10</xdr:col>
      <xdr:colOff>114300</xdr:colOff>
      <xdr:row>97</xdr:row>
      <xdr:rowOff>28099</xdr:rowOff>
    </xdr:to>
    <xdr:cxnSp macro="">
      <xdr:nvCxnSpPr>
        <xdr:cNvPr id="244" name="直線コネクタ 243"/>
        <xdr:cNvCxnSpPr/>
      </xdr:nvCxnSpPr>
      <xdr:spPr>
        <a:xfrm flipV="1">
          <a:off x="1130300" y="16532236"/>
          <a:ext cx="889000" cy="12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5" name="フローチャート: 判断 244"/>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6" name="テキスト ボックス 245"/>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7" name="フローチャート: 判断 246"/>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8" name="テキスト ボックス 247"/>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70710</xdr:rowOff>
    </xdr:from>
    <xdr:to>
      <xdr:col>24</xdr:col>
      <xdr:colOff>114300</xdr:colOff>
      <xdr:row>97</xdr:row>
      <xdr:rowOff>860</xdr:rowOff>
    </xdr:to>
    <xdr:sp macro="" textlink="">
      <xdr:nvSpPr>
        <xdr:cNvPr id="254" name="楕円 253"/>
        <xdr:cNvSpPr/>
      </xdr:nvSpPr>
      <xdr:spPr>
        <a:xfrm>
          <a:off x="4584700" y="165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49137</xdr:rowOff>
    </xdr:from>
    <xdr:ext cx="534377" cy="259045"/>
    <xdr:sp macro="" textlink="">
      <xdr:nvSpPr>
        <xdr:cNvPr id="255" name="衛生費該当値テキスト"/>
        <xdr:cNvSpPr txBox="1"/>
      </xdr:nvSpPr>
      <xdr:spPr>
        <a:xfrm>
          <a:off x="4686300" y="1650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131659</xdr:rowOff>
    </xdr:from>
    <xdr:to>
      <xdr:col>20</xdr:col>
      <xdr:colOff>38100</xdr:colOff>
      <xdr:row>97</xdr:row>
      <xdr:rowOff>61809</xdr:rowOff>
    </xdr:to>
    <xdr:sp macro="" textlink="">
      <xdr:nvSpPr>
        <xdr:cNvPr id="256" name="楕円 255"/>
        <xdr:cNvSpPr/>
      </xdr:nvSpPr>
      <xdr:spPr>
        <a:xfrm>
          <a:off x="3746500" y="165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52936</xdr:rowOff>
    </xdr:from>
    <xdr:ext cx="534377" cy="259045"/>
    <xdr:sp macro="" textlink="">
      <xdr:nvSpPr>
        <xdr:cNvPr id="257" name="テキスト ボックス 256"/>
        <xdr:cNvSpPr txBox="1"/>
      </xdr:nvSpPr>
      <xdr:spPr>
        <a:xfrm>
          <a:off x="3530111" y="1668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168343</xdr:rowOff>
    </xdr:from>
    <xdr:to>
      <xdr:col>15</xdr:col>
      <xdr:colOff>101600</xdr:colOff>
      <xdr:row>93</xdr:row>
      <xdr:rowOff>98493</xdr:rowOff>
    </xdr:to>
    <xdr:sp macro="" textlink="">
      <xdr:nvSpPr>
        <xdr:cNvPr id="258" name="楕円 257"/>
        <xdr:cNvSpPr/>
      </xdr:nvSpPr>
      <xdr:spPr>
        <a:xfrm>
          <a:off x="2857500" y="1594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115020</xdr:rowOff>
    </xdr:from>
    <xdr:ext cx="534377" cy="259045"/>
    <xdr:sp macro="" textlink="">
      <xdr:nvSpPr>
        <xdr:cNvPr id="259" name="テキスト ボックス 258"/>
        <xdr:cNvSpPr txBox="1"/>
      </xdr:nvSpPr>
      <xdr:spPr>
        <a:xfrm>
          <a:off x="2641111" y="1571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22236</xdr:rowOff>
    </xdr:from>
    <xdr:to>
      <xdr:col>10</xdr:col>
      <xdr:colOff>165100</xdr:colOff>
      <xdr:row>96</xdr:row>
      <xdr:rowOff>123836</xdr:rowOff>
    </xdr:to>
    <xdr:sp macro="" textlink="">
      <xdr:nvSpPr>
        <xdr:cNvPr id="260" name="楕円 259"/>
        <xdr:cNvSpPr/>
      </xdr:nvSpPr>
      <xdr:spPr>
        <a:xfrm>
          <a:off x="1968500" y="164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140363</xdr:rowOff>
    </xdr:from>
    <xdr:ext cx="534377" cy="259045"/>
    <xdr:sp macro="" textlink="">
      <xdr:nvSpPr>
        <xdr:cNvPr id="261" name="テキスト ボックス 260"/>
        <xdr:cNvSpPr txBox="1"/>
      </xdr:nvSpPr>
      <xdr:spPr>
        <a:xfrm>
          <a:off x="1752111" y="162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148749</xdr:rowOff>
    </xdr:from>
    <xdr:to>
      <xdr:col>6</xdr:col>
      <xdr:colOff>38100</xdr:colOff>
      <xdr:row>97</xdr:row>
      <xdr:rowOff>78899</xdr:rowOff>
    </xdr:to>
    <xdr:sp macro="" textlink="">
      <xdr:nvSpPr>
        <xdr:cNvPr id="262" name="楕円 261"/>
        <xdr:cNvSpPr/>
      </xdr:nvSpPr>
      <xdr:spPr>
        <a:xfrm>
          <a:off x="1079500" y="166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70026</xdr:rowOff>
    </xdr:from>
    <xdr:ext cx="534377" cy="259045"/>
    <xdr:sp macro="" textlink="">
      <xdr:nvSpPr>
        <xdr:cNvPr id="263" name="テキスト ボックス 262"/>
        <xdr:cNvSpPr txBox="1"/>
      </xdr:nvSpPr>
      <xdr:spPr>
        <a:xfrm>
          <a:off x="863111" y="1670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159439</xdr:rowOff>
    </xdr:from>
    <xdr:to>
      <xdr:col>50</xdr:col>
      <xdr:colOff>165100</xdr:colOff>
      <xdr:row>38</xdr:row>
      <xdr:rowOff>89589</xdr:rowOff>
    </xdr:to>
    <xdr:sp macro="" textlink="">
      <xdr:nvSpPr>
        <xdr:cNvPr id="298" name="フローチャート: 判断 297"/>
        <xdr:cNvSpPr/>
      </xdr:nvSpPr>
      <xdr:spPr>
        <a:xfrm>
          <a:off x="9588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106116</xdr:rowOff>
    </xdr:from>
    <xdr:ext cx="378565" cy="259045"/>
    <xdr:sp macro="" textlink="">
      <xdr:nvSpPr>
        <xdr:cNvPr id="299" name="テキスト ボックス 298"/>
        <xdr:cNvSpPr txBox="1"/>
      </xdr:nvSpPr>
      <xdr:spPr>
        <a:xfrm>
          <a:off x="9450017" y="62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168584</xdr:rowOff>
    </xdr:from>
    <xdr:to>
      <xdr:col>46</xdr:col>
      <xdr:colOff>38100</xdr:colOff>
      <xdr:row>38</xdr:row>
      <xdr:rowOff>98734</xdr:rowOff>
    </xdr:to>
    <xdr:sp macro="" textlink="">
      <xdr:nvSpPr>
        <xdr:cNvPr id="301" name="フローチャート: 判断 300"/>
        <xdr:cNvSpPr/>
      </xdr:nvSpPr>
      <xdr:spPr>
        <a:xfrm>
          <a:off x="8699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115261</xdr:rowOff>
    </xdr:from>
    <xdr:ext cx="378565" cy="259045"/>
    <xdr:sp macro="" textlink="">
      <xdr:nvSpPr>
        <xdr:cNvPr id="302" name="テキスト ボックス 301"/>
        <xdr:cNvSpPr txBox="1"/>
      </xdr:nvSpPr>
      <xdr:spPr>
        <a:xfrm>
          <a:off x="8561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160093</xdr:rowOff>
    </xdr:from>
    <xdr:to>
      <xdr:col>41</xdr:col>
      <xdr:colOff>101600</xdr:colOff>
      <xdr:row>38</xdr:row>
      <xdr:rowOff>90243</xdr:rowOff>
    </xdr:to>
    <xdr:sp macro="" textlink="">
      <xdr:nvSpPr>
        <xdr:cNvPr id="304" name="フローチャート: 判断 303"/>
        <xdr:cNvSpPr/>
      </xdr:nvSpPr>
      <xdr:spPr>
        <a:xfrm>
          <a:off x="78105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106770</xdr:rowOff>
    </xdr:from>
    <xdr:ext cx="378565" cy="259045"/>
    <xdr:sp macro="" textlink="">
      <xdr:nvSpPr>
        <xdr:cNvPr id="305" name="テキスト ボックス 304"/>
        <xdr:cNvSpPr txBox="1"/>
      </xdr:nvSpPr>
      <xdr:spPr>
        <a:xfrm>
          <a:off x="7672017" y="627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150295</xdr:rowOff>
    </xdr:from>
    <xdr:to>
      <xdr:col>36</xdr:col>
      <xdr:colOff>165100</xdr:colOff>
      <xdr:row>38</xdr:row>
      <xdr:rowOff>80445</xdr:rowOff>
    </xdr:to>
    <xdr:sp macro="" textlink="">
      <xdr:nvSpPr>
        <xdr:cNvPr id="306" name="フローチャート: 判断 305"/>
        <xdr:cNvSpPr/>
      </xdr:nvSpPr>
      <xdr:spPr>
        <a:xfrm>
          <a:off x="6921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96972</xdr:rowOff>
    </xdr:from>
    <xdr:ext cx="378565" cy="259045"/>
    <xdr:sp macro="" textlink="">
      <xdr:nvSpPr>
        <xdr:cNvPr id="307" name="テキスト ボックス 306"/>
        <xdr:cNvSpPr txBox="1"/>
      </xdr:nvSpPr>
      <xdr:spPr>
        <a:xfrm>
          <a:off x="6783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105438</xdr:rowOff>
    </xdr:from>
    <xdr:to>
      <xdr:col>55</xdr:col>
      <xdr:colOff>0</xdr:colOff>
      <xdr:row>57</xdr:row>
      <xdr:rowOff>124946</xdr:rowOff>
    </xdr:to>
    <xdr:cxnSp macro="">
      <xdr:nvCxnSpPr>
        <xdr:cNvPr id="349" name="直線コネクタ 348"/>
        <xdr:cNvCxnSpPr/>
      </xdr:nvCxnSpPr>
      <xdr:spPr>
        <a:xfrm flipV="1">
          <a:off x="9639300" y="9878088"/>
          <a:ext cx="8382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105031</xdr:rowOff>
    </xdr:from>
    <xdr:to>
      <xdr:col>50</xdr:col>
      <xdr:colOff>114300</xdr:colOff>
      <xdr:row>57</xdr:row>
      <xdr:rowOff>124946</xdr:rowOff>
    </xdr:to>
    <xdr:cxnSp macro="">
      <xdr:nvCxnSpPr>
        <xdr:cNvPr id="352" name="直線コネクタ 351"/>
        <xdr:cNvCxnSpPr/>
      </xdr:nvCxnSpPr>
      <xdr:spPr>
        <a:xfrm>
          <a:off x="8750300" y="9877681"/>
          <a:ext cx="889000" cy="1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153726</xdr:rowOff>
    </xdr:from>
    <xdr:to>
      <xdr:col>50</xdr:col>
      <xdr:colOff>165100</xdr:colOff>
      <xdr:row>58</xdr:row>
      <xdr:rowOff>83876</xdr:rowOff>
    </xdr:to>
    <xdr:sp macro="" textlink="">
      <xdr:nvSpPr>
        <xdr:cNvPr id="353" name="フローチャート: 判断 352"/>
        <xdr:cNvSpPr/>
      </xdr:nvSpPr>
      <xdr:spPr>
        <a:xfrm>
          <a:off x="9588500" y="992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75003</xdr:rowOff>
    </xdr:from>
    <xdr:ext cx="534377" cy="259045"/>
    <xdr:sp macro="" textlink="">
      <xdr:nvSpPr>
        <xdr:cNvPr id="354" name="テキスト ボックス 353"/>
        <xdr:cNvSpPr txBox="1"/>
      </xdr:nvSpPr>
      <xdr:spPr>
        <a:xfrm>
          <a:off x="9372111" y="100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61949</xdr:rowOff>
    </xdr:from>
    <xdr:to>
      <xdr:col>45</xdr:col>
      <xdr:colOff>177800</xdr:colOff>
      <xdr:row>57</xdr:row>
      <xdr:rowOff>105031</xdr:rowOff>
    </xdr:to>
    <xdr:cxnSp macro="">
      <xdr:nvCxnSpPr>
        <xdr:cNvPr id="355" name="直線コネクタ 354"/>
        <xdr:cNvCxnSpPr/>
      </xdr:nvCxnSpPr>
      <xdr:spPr>
        <a:xfrm>
          <a:off x="7861300" y="9834599"/>
          <a:ext cx="889000" cy="4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152780</xdr:rowOff>
    </xdr:from>
    <xdr:to>
      <xdr:col>46</xdr:col>
      <xdr:colOff>38100</xdr:colOff>
      <xdr:row>58</xdr:row>
      <xdr:rowOff>82930</xdr:rowOff>
    </xdr:to>
    <xdr:sp macro="" textlink="">
      <xdr:nvSpPr>
        <xdr:cNvPr id="356" name="フローチャート: 判断 355"/>
        <xdr:cNvSpPr/>
      </xdr:nvSpPr>
      <xdr:spPr>
        <a:xfrm>
          <a:off x="8699500" y="99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74057</xdr:rowOff>
    </xdr:from>
    <xdr:ext cx="534377" cy="259045"/>
    <xdr:sp macro="" textlink="">
      <xdr:nvSpPr>
        <xdr:cNvPr id="357" name="テキスト ボックス 356"/>
        <xdr:cNvSpPr txBox="1"/>
      </xdr:nvSpPr>
      <xdr:spPr>
        <a:xfrm>
          <a:off x="8483111" y="100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61949</xdr:rowOff>
    </xdr:from>
    <xdr:to>
      <xdr:col>41</xdr:col>
      <xdr:colOff>50800</xdr:colOff>
      <xdr:row>57</xdr:row>
      <xdr:rowOff>103330</xdr:rowOff>
    </xdr:to>
    <xdr:cxnSp macro="">
      <xdr:nvCxnSpPr>
        <xdr:cNvPr id="358" name="直線コネクタ 357"/>
        <xdr:cNvCxnSpPr/>
      </xdr:nvCxnSpPr>
      <xdr:spPr>
        <a:xfrm flipV="1">
          <a:off x="6972300" y="9834599"/>
          <a:ext cx="889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147151</xdr:rowOff>
    </xdr:from>
    <xdr:to>
      <xdr:col>41</xdr:col>
      <xdr:colOff>101600</xdr:colOff>
      <xdr:row>58</xdr:row>
      <xdr:rowOff>77301</xdr:rowOff>
    </xdr:to>
    <xdr:sp macro="" textlink="">
      <xdr:nvSpPr>
        <xdr:cNvPr id="359" name="フローチャート: 判断 358"/>
        <xdr:cNvSpPr/>
      </xdr:nvSpPr>
      <xdr:spPr>
        <a:xfrm>
          <a:off x="7810500" y="991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68428</xdr:rowOff>
    </xdr:from>
    <xdr:ext cx="534377" cy="259045"/>
    <xdr:sp macro="" textlink="">
      <xdr:nvSpPr>
        <xdr:cNvPr id="360" name="テキスト ボックス 359"/>
        <xdr:cNvSpPr txBox="1"/>
      </xdr:nvSpPr>
      <xdr:spPr>
        <a:xfrm>
          <a:off x="7594111" y="1001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156511</xdr:rowOff>
    </xdr:from>
    <xdr:to>
      <xdr:col>36</xdr:col>
      <xdr:colOff>165100</xdr:colOff>
      <xdr:row>58</xdr:row>
      <xdr:rowOff>86661</xdr:rowOff>
    </xdr:to>
    <xdr:sp macro="" textlink="">
      <xdr:nvSpPr>
        <xdr:cNvPr id="361" name="フローチャート: 判断 360"/>
        <xdr:cNvSpPr/>
      </xdr:nvSpPr>
      <xdr:spPr>
        <a:xfrm>
          <a:off x="6921500" y="99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77788</xdr:rowOff>
    </xdr:from>
    <xdr:ext cx="534377" cy="259045"/>
    <xdr:sp macro="" textlink="">
      <xdr:nvSpPr>
        <xdr:cNvPr id="362" name="テキスト ボックス 361"/>
        <xdr:cNvSpPr txBox="1"/>
      </xdr:nvSpPr>
      <xdr:spPr>
        <a:xfrm>
          <a:off x="6705111" y="10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54638</xdr:rowOff>
    </xdr:from>
    <xdr:to>
      <xdr:col>55</xdr:col>
      <xdr:colOff>50800</xdr:colOff>
      <xdr:row>57</xdr:row>
      <xdr:rowOff>156238</xdr:rowOff>
    </xdr:to>
    <xdr:sp macro="" textlink="">
      <xdr:nvSpPr>
        <xdr:cNvPr id="368" name="楕円 367"/>
        <xdr:cNvSpPr/>
      </xdr:nvSpPr>
      <xdr:spPr>
        <a:xfrm>
          <a:off x="10426700" y="98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77515</xdr:rowOff>
    </xdr:from>
    <xdr:ext cx="534377" cy="259045"/>
    <xdr:sp macro="" textlink="">
      <xdr:nvSpPr>
        <xdr:cNvPr id="369" name="農林水産業費該当値テキスト"/>
        <xdr:cNvSpPr txBox="1"/>
      </xdr:nvSpPr>
      <xdr:spPr>
        <a:xfrm>
          <a:off x="10528300" y="96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74146</xdr:rowOff>
    </xdr:from>
    <xdr:to>
      <xdr:col>50</xdr:col>
      <xdr:colOff>165100</xdr:colOff>
      <xdr:row>58</xdr:row>
      <xdr:rowOff>4296</xdr:rowOff>
    </xdr:to>
    <xdr:sp macro="" textlink="">
      <xdr:nvSpPr>
        <xdr:cNvPr id="370" name="楕円 369"/>
        <xdr:cNvSpPr/>
      </xdr:nvSpPr>
      <xdr:spPr>
        <a:xfrm>
          <a:off x="9588500" y="984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20823</xdr:rowOff>
    </xdr:from>
    <xdr:ext cx="534377" cy="259045"/>
    <xdr:sp macro="" textlink="">
      <xdr:nvSpPr>
        <xdr:cNvPr id="371" name="テキスト ボックス 370"/>
        <xdr:cNvSpPr txBox="1"/>
      </xdr:nvSpPr>
      <xdr:spPr>
        <a:xfrm>
          <a:off x="9372111" y="962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54231</xdr:rowOff>
    </xdr:from>
    <xdr:to>
      <xdr:col>46</xdr:col>
      <xdr:colOff>38100</xdr:colOff>
      <xdr:row>57</xdr:row>
      <xdr:rowOff>155831</xdr:rowOff>
    </xdr:to>
    <xdr:sp macro="" textlink="">
      <xdr:nvSpPr>
        <xdr:cNvPr id="372" name="楕円 371"/>
        <xdr:cNvSpPr/>
      </xdr:nvSpPr>
      <xdr:spPr>
        <a:xfrm>
          <a:off x="8699500" y="98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908</xdr:rowOff>
    </xdr:from>
    <xdr:ext cx="534377" cy="259045"/>
    <xdr:sp macro="" textlink="">
      <xdr:nvSpPr>
        <xdr:cNvPr id="373" name="テキスト ボックス 372"/>
        <xdr:cNvSpPr txBox="1"/>
      </xdr:nvSpPr>
      <xdr:spPr>
        <a:xfrm>
          <a:off x="8483111" y="960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11149</xdr:rowOff>
    </xdr:from>
    <xdr:to>
      <xdr:col>41</xdr:col>
      <xdr:colOff>101600</xdr:colOff>
      <xdr:row>57</xdr:row>
      <xdr:rowOff>112749</xdr:rowOff>
    </xdr:to>
    <xdr:sp macro="" textlink="">
      <xdr:nvSpPr>
        <xdr:cNvPr id="374" name="楕円 373"/>
        <xdr:cNvSpPr/>
      </xdr:nvSpPr>
      <xdr:spPr>
        <a:xfrm>
          <a:off x="7810500" y="97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129276</xdr:rowOff>
    </xdr:from>
    <xdr:ext cx="534377" cy="259045"/>
    <xdr:sp macro="" textlink="">
      <xdr:nvSpPr>
        <xdr:cNvPr id="375" name="テキスト ボックス 374"/>
        <xdr:cNvSpPr txBox="1"/>
      </xdr:nvSpPr>
      <xdr:spPr>
        <a:xfrm>
          <a:off x="7594111" y="955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52530</xdr:rowOff>
    </xdr:from>
    <xdr:to>
      <xdr:col>36</xdr:col>
      <xdr:colOff>165100</xdr:colOff>
      <xdr:row>57</xdr:row>
      <xdr:rowOff>154130</xdr:rowOff>
    </xdr:to>
    <xdr:sp macro="" textlink="">
      <xdr:nvSpPr>
        <xdr:cNvPr id="376" name="楕円 375"/>
        <xdr:cNvSpPr/>
      </xdr:nvSpPr>
      <xdr:spPr>
        <a:xfrm>
          <a:off x="6921500" y="982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170657</xdr:rowOff>
    </xdr:from>
    <xdr:ext cx="534377" cy="259045"/>
    <xdr:sp macro="" textlink="">
      <xdr:nvSpPr>
        <xdr:cNvPr id="377" name="テキスト ボックス 376"/>
        <xdr:cNvSpPr txBox="1"/>
      </xdr:nvSpPr>
      <xdr:spPr>
        <a:xfrm>
          <a:off x="6705111" y="960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46957</xdr:rowOff>
    </xdr:from>
    <xdr:to>
      <xdr:col>55</xdr:col>
      <xdr:colOff>0</xdr:colOff>
      <xdr:row>77</xdr:row>
      <xdr:rowOff>140094</xdr:rowOff>
    </xdr:to>
    <xdr:cxnSp macro="">
      <xdr:nvCxnSpPr>
        <xdr:cNvPr id="402" name="直線コネクタ 401"/>
        <xdr:cNvCxnSpPr/>
      </xdr:nvCxnSpPr>
      <xdr:spPr>
        <a:xfrm flipV="1">
          <a:off x="9639300" y="13248607"/>
          <a:ext cx="838200" cy="9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140094</xdr:rowOff>
    </xdr:from>
    <xdr:to>
      <xdr:col>50</xdr:col>
      <xdr:colOff>114300</xdr:colOff>
      <xdr:row>77</xdr:row>
      <xdr:rowOff>144627</xdr:rowOff>
    </xdr:to>
    <xdr:cxnSp macro="">
      <xdr:nvCxnSpPr>
        <xdr:cNvPr id="405" name="直線コネクタ 404"/>
        <xdr:cNvCxnSpPr/>
      </xdr:nvCxnSpPr>
      <xdr:spPr>
        <a:xfrm flipV="1">
          <a:off x="8750300" y="13341744"/>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73183</xdr:rowOff>
    </xdr:from>
    <xdr:to>
      <xdr:col>50</xdr:col>
      <xdr:colOff>165100</xdr:colOff>
      <xdr:row>78</xdr:row>
      <xdr:rowOff>3333</xdr:rowOff>
    </xdr:to>
    <xdr:sp macro="" textlink="">
      <xdr:nvSpPr>
        <xdr:cNvPr id="406" name="フローチャート: 判断 405"/>
        <xdr:cNvSpPr/>
      </xdr:nvSpPr>
      <xdr:spPr>
        <a:xfrm>
          <a:off x="9588500" y="132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19860</xdr:rowOff>
    </xdr:from>
    <xdr:ext cx="534377" cy="259045"/>
    <xdr:sp macro="" textlink="">
      <xdr:nvSpPr>
        <xdr:cNvPr id="407" name="テキスト ボックス 406"/>
        <xdr:cNvSpPr txBox="1"/>
      </xdr:nvSpPr>
      <xdr:spPr>
        <a:xfrm>
          <a:off x="9372111" y="130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144627</xdr:rowOff>
    </xdr:from>
    <xdr:to>
      <xdr:col>45</xdr:col>
      <xdr:colOff>177800</xdr:colOff>
      <xdr:row>77</xdr:row>
      <xdr:rowOff>153656</xdr:rowOff>
    </xdr:to>
    <xdr:cxnSp macro="">
      <xdr:nvCxnSpPr>
        <xdr:cNvPr id="408" name="直線コネクタ 407"/>
        <xdr:cNvCxnSpPr/>
      </xdr:nvCxnSpPr>
      <xdr:spPr>
        <a:xfrm flipV="1">
          <a:off x="7861300" y="13346277"/>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72698</xdr:rowOff>
    </xdr:from>
    <xdr:to>
      <xdr:col>46</xdr:col>
      <xdr:colOff>38100</xdr:colOff>
      <xdr:row>78</xdr:row>
      <xdr:rowOff>2848</xdr:rowOff>
    </xdr:to>
    <xdr:sp macro="" textlink="">
      <xdr:nvSpPr>
        <xdr:cNvPr id="409" name="フローチャート: 判断 408"/>
        <xdr:cNvSpPr/>
      </xdr:nvSpPr>
      <xdr:spPr>
        <a:xfrm>
          <a:off x="8699500" y="1327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19375</xdr:rowOff>
    </xdr:from>
    <xdr:ext cx="534377" cy="259045"/>
    <xdr:sp macro="" textlink="">
      <xdr:nvSpPr>
        <xdr:cNvPr id="410" name="テキスト ボックス 409"/>
        <xdr:cNvSpPr txBox="1"/>
      </xdr:nvSpPr>
      <xdr:spPr>
        <a:xfrm>
          <a:off x="8483111" y="130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153090</xdr:rowOff>
    </xdr:from>
    <xdr:to>
      <xdr:col>41</xdr:col>
      <xdr:colOff>50800</xdr:colOff>
      <xdr:row>77</xdr:row>
      <xdr:rowOff>153656</xdr:rowOff>
    </xdr:to>
    <xdr:cxnSp macro="">
      <xdr:nvCxnSpPr>
        <xdr:cNvPr id="411" name="直線コネクタ 410"/>
        <xdr:cNvCxnSpPr/>
      </xdr:nvCxnSpPr>
      <xdr:spPr>
        <a:xfrm>
          <a:off x="6972300" y="13354740"/>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70583</xdr:rowOff>
    </xdr:from>
    <xdr:to>
      <xdr:col>41</xdr:col>
      <xdr:colOff>101600</xdr:colOff>
      <xdr:row>78</xdr:row>
      <xdr:rowOff>733</xdr:rowOff>
    </xdr:to>
    <xdr:sp macro="" textlink="">
      <xdr:nvSpPr>
        <xdr:cNvPr id="412" name="フローチャート: 判断 411"/>
        <xdr:cNvSpPr/>
      </xdr:nvSpPr>
      <xdr:spPr>
        <a:xfrm>
          <a:off x="7810500" y="132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17260</xdr:rowOff>
    </xdr:from>
    <xdr:ext cx="534377" cy="259045"/>
    <xdr:sp macro="" textlink="">
      <xdr:nvSpPr>
        <xdr:cNvPr id="413" name="テキスト ボックス 412"/>
        <xdr:cNvSpPr txBox="1"/>
      </xdr:nvSpPr>
      <xdr:spPr>
        <a:xfrm>
          <a:off x="7594111" y="130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73596</xdr:rowOff>
    </xdr:from>
    <xdr:to>
      <xdr:col>36</xdr:col>
      <xdr:colOff>165100</xdr:colOff>
      <xdr:row>78</xdr:row>
      <xdr:rowOff>3746</xdr:rowOff>
    </xdr:to>
    <xdr:sp macro="" textlink="">
      <xdr:nvSpPr>
        <xdr:cNvPr id="414" name="フローチャート: 判断 413"/>
        <xdr:cNvSpPr/>
      </xdr:nvSpPr>
      <xdr:spPr>
        <a:xfrm>
          <a:off x="6921500" y="132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20273</xdr:rowOff>
    </xdr:from>
    <xdr:ext cx="534377" cy="259045"/>
    <xdr:sp macro="" textlink="">
      <xdr:nvSpPr>
        <xdr:cNvPr id="415" name="テキスト ボックス 414"/>
        <xdr:cNvSpPr txBox="1"/>
      </xdr:nvSpPr>
      <xdr:spPr>
        <a:xfrm>
          <a:off x="6705111" y="130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167607</xdr:rowOff>
    </xdr:from>
    <xdr:to>
      <xdr:col>55</xdr:col>
      <xdr:colOff>50800</xdr:colOff>
      <xdr:row>77</xdr:row>
      <xdr:rowOff>97757</xdr:rowOff>
    </xdr:to>
    <xdr:sp macro="" textlink="">
      <xdr:nvSpPr>
        <xdr:cNvPr id="421" name="楕円 420"/>
        <xdr:cNvSpPr/>
      </xdr:nvSpPr>
      <xdr:spPr>
        <a:xfrm>
          <a:off x="10426700" y="131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110510</xdr:rowOff>
    </xdr:from>
    <xdr:ext cx="534377" cy="259045"/>
    <xdr:sp macro="" textlink="">
      <xdr:nvSpPr>
        <xdr:cNvPr id="422" name="商工費該当値テキスト"/>
        <xdr:cNvSpPr txBox="1"/>
      </xdr:nvSpPr>
      <xdr:spPr>
        <a:xfrm>
          <a:off x="10528300" y="131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89294</xdr:rowOff>
    </xdr:from>
    <xdr:to>
      <xdr:col>50</xdr:col>
      <xdr:colOff>165100</xdr:colOff>
      <xdr:row>78</xdr:row>
      <xdr:rowOff>19444</xdr:rowOff>
    </xdr:to>
    <xdr:sp macro="" textlink="">
      <xdr:nvSpPr>
        <xdr:cNvPr id="423" name="楕円 422"/>
        <xdr:cNvSpPr/>
      </xdr:nvSpPr>
      <xdr:spPr>
        <a:xfrm>
          <a:off x="9588500" y="132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10571</xdr:rowOff>
    </xdr:from>
    <xdr:ext cx="469744" cy="259045"/>
    <xdr:sp macro="" textlink="">
      <xdr:nvSpPr>
        <xdr:cNvPr id="424" name="テキスト ボックス 423"/>
        <xdr:cNvSpPr txBox="1"/>
      </xdr:nvSpPr>
      <xdr:spPr>
        <a:xfrm>
          <a:off x="9404428" y="1338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93827</xdr:rowOff>
    </xdr:from>
    <xdr:to>
      <xdr:col>46</xdr:col>
      <xdr:colOff>38100</xdr:colOff>
      <xdr:row>78</xdr:row>
      <xdr:rowOff>23977</xdr:rowOff>
    </xdr:to>
    <xdr:sp macro="" textlink="">
      <xdr:nvSpPr>
        <xdr:cNvPr id="425" name="楕円 424"/>
        <xdr:cNvSpPr/>
      </xdr:nvSpPr>
      <xdr:spPr>
        <a:xfrm>
          <a:off x="8699500" y="132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15104</xdr:rowOff>
    </xdr:from>
    <xdr:ext cx="469744" cy="259045"/>
    <xdr:sp macro="" textlink="">
      <xdr:nvSpPr>
        <xdr:cNvPr id="426" name="テキスト ボックス 425"/>
        <xdr:cNvSpPr txBox="1"/>
      </xdr:nvSpPr>
      <xdr:spPr>
        <a:xfrm>
          <a:off x="8515428" y="1338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102856</xdr:rowOff>
    </xdr:from>
    <xdr:to>
      <xdr:col>41</xdr:col>
      <xdr:colOff>101600</xdr:colOff>
      <xdr:row>78</xdr:row>
      <xdr:rowOff>33006</xdr:rowOff>
    </xdr:to>
    <xdr:sp macro="" textlink="">
      <xdr:nvSpPr>
        <xdr:cNvPr id="427" name="楕円 426"/>
        <xdr:cNvSpPr/>
      </xdr:nvSpPr>
      <xdr:spPr>
        <a:xfrm>
          <a:off x="7810500" y="1330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24133</xdr:rowOff>
    </xdr:from>
    <xdr:ext cx="469744" cy="259045"/>
    <xdr:sp macro="" textlink="">
      <xdr:nvSpPr>
        <xdr:cNvPr id="428" name="テキスト ボックス 427"/>
        <xdr:cNvSpPr txBox="1"/>
      </xdr:nvSpPr>
      <xdr:spPr>
        <a:xfrm>
          <a:off x="7626428" y="1339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102290</xdr:rowOff>
    </xdr:from>
    <xdr:to>
      <xdr:col>36</xdr:col>
      <xdr:colOff>165100</xdr:colOff>
      <xdr:row>78</xdr:row>
      <xdr:rowOff>32440</xdr:rowOff>
    </xdr:to>
    <xdr:sp macro="" textlink="">
      <xdr:nvSpPr>
        <xdr:cNvPr id="429" name="楕円 428"/>
        <xdr:cNvSpPr/>
      </xdr:nvSpPr>
      <xdr:spPr>
        <a:xfrm>
          <a:off x="6921500" y="133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23567</xdr:rowOff>
    </xdr:from>
    <xdr:ext cx="469744" cy="259045"/>
    <xdr:sp macro="" textlink="">
      <xdr:nvSpPr>
        <xdr:cNvPr id="430" name="テキスト ボックス 429"/>
        <xdr:cNvSpPr txBox="1"/>
      </xdr:nvSpPr>
      <xdr:spPr>
        <a:xfrm>
          <a:off x="6737428" y="133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39584</xdr:rowOff>
    </xdr:from>
    <xdr:to>
      <xdr:col>55</xdr:col>
      <xdr:colOff>0</xdr:colOff>
      <xdr:row>97</xdr:row>
      <xdr:rowOff>89222</xdr:rowOff>
    </xdr:to>
    <xdr:cxnSp macro="">
      <xdr:nvCxnSpPr>
        <xdr:cNvPr id="461" name="直線コネクタ 460"/>
        <xdr:cNvCxnSpPr/>
      </xdr:nvCxnSpPr>
      <xdr:spPr>
        <a:xfrm>
          <a:off x="9639300" y="16670234"/>
          <a:ext cx="838200" cy="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39584</xdr:rowOff>
    </xdr:from>
    <xdr:to>
      <xdr:col>50</xdr:col>
      <xdr:colOff>114300</xdr:colOff>
      <xdr:row>97</xdr:row>
      <xdr:rowOff>74930</xdr:rowOff>
    </xdr:to>
    <xdr:cxnSp macro="">
      <xdr:nvCxnSpPr>
        <xdr:cNvPr id="464" name="直線コネクタ 463"/>
        <xdr:cNvCxnSpPr/>
      </xdr:nvCxnSpPr>
      <xdr:spPr>
        <a:xfrm flipV="1">
          <a:off x="8750300" y="16670234"/>
          <a:ext cx="889000" cy="3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36595</xdr:rowOff>
    </xdr:from>
    <xdr:to>
      <xdr:col>50</xdr:col>
      <xdr:colOff>165100</xdr:colOff>
      <xdr:row>96</xdr:row>
      <xdr:rowOff>138195</xdr:rowOff>
    </xdr:to>
    <xdr:sp macro="" textlink="">
      <xdr:nvSpPr>
        <xdr:cNvPr id="465" name="フローチャート: 判断 464"/>
        <xdr:cNvSpPr/>
      </xdr:nvSpPr>
      <xdr:spPr>
        <a:xfrm>
          <a:off x="9588500" y="164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154722</xdr:rowOff>
    </xdr:from>
    <xdr:ext cx="534377" cy="259045"/>
    <xdr:sp macro="" textlink="">
      <xdr:nvSpPr>
        <xdr:cNvPr id="466" name="テキスト ボックス 465"/>
        <xdr:cNvSpPr txBox="1"/>
      </xdr:nvSpPr>
      <xdr:spPr>
        <a:xfrm>
          <a:off x="9372111" y="162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74930</xdr:rowOff>
    </xdr:from>
    <xdr:to>
      <xdr:col>45</xdr:col>
      <xdr:colOff>177800</xdr:colOff>
      <xdr:row>97</xdr:row>
      <xdr:rowOff>115686</xdr:rowOff>
    </xdr:to>
    <xdr:cxnSp macro="">
      <xdr:nvCxnSpPr>
        <xdr:cNvPr id="467" name="直線コネクタ 466"/>
        <xdr:cNvCxnSpPr/>
      </xdr:nvCxnSpPr>
      <xdr:spPr>
        <a:xfrm flipV="1">
          <a:off x="7861300" y="16705580"/>
          <a:ext cx="889000" cy="4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32513</xdr:rowOff>
    </xdr:from>
    <xdr:to>
      <xdr:col>46</xdr:col>
      <xdr:colOff>38100</xdr:colOff>
      <xdr:row>96</xdr:row>
      <xdr:rowOff>134113</xdr:rowOff>
    </xdr:to>
    <xdr:sp macro="" textlink="">
      <xdr:nvSpPr>
        <xdr:cNvPr id="468" name="フローチャート: 判断 467"/>
        <xdr:cNvSpPr/>
      </xdr:nvSpPr>
      <xdr:spPr>
        <a:xfrm>
          <a:off x="8699500" y="164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150640</xdr:rowOff>
    </xdr:from>
    <xdr:ext cx="534377" cy="259045"/>
    <xdr:sp macro="" textlink="">
      <xdr:nvSpPr>
        <xdr:cNvPr id="469" name="テキスト ボックス 468"/>
        <xdr:cNvSpPr txBox="1"/>
      </xdr:nvSpPr>
      <xdr:spPr>
        <a:xfrm>
          <a:off x="8483111" y="1626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77815</xdr:rowOff>
    </xdr:from>
    <xdr:to>
      <xdr:col>41</xdr:col>
      <xdr:colOff>50800</xdr:colOff>
      <xdr:row>97</xdr:row>
      <xdr:rowOff>115686</xdr:rowOff>
    </xdr:to>
    <xdr:cxnSp macro="">
      <xdr:nvCxnSpPr>
        <xdr:cNvPr id="470" name="直線コネクタ 469"/>
        <xdr:cNvCxnSpPr/>
      </xdr:nvCxnSpPr>
      <xdr:spPr>
        <a:xfrm>
          <a:off x="6972300" y="16708465"/>
          <a:ext cx="8890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17501</xdr:rowOff>
    </xdr:from>
    <xdr:to>
      <xdr:col>41</xdr:col>
      <xdr:colOff>101600</xdr:colOff>
      <xdr:row>96</xdr:row>
      <xdr:rowOff>119101</xdr:rowOff>
    </xdr:to>
    <xdr:sp macro="" textlink="">
      <xdr:nvSpPr>
        <xdr:cNvPr id="471" name="フローチャート: 判断 470"/>
        <xdr:cNvSpPr/>
      </xdr:nvSpPr>
      <xdr:spPr>
        <a:xfrm>
          <a:off x="78105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135628</xdr:rowOff>
    </xdr:from>
    <xdr:ext cx="534377" cy="259045"/>
    <xdr:sp macro="" textlink="">
      <xdr:nvSpPr>
        <xdr:cNvPr id="472" name="テキスト ボックス 471"/>
        <xdr:cNvSpPr txBox="1"/>
      </xdr:nvSpPr>
      <xdr:spPr>
        <a:xfrm>
          <a:off x="7594111" y="162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33558</xdr:rowOff>
    </xdr:from>
    <xdr:to>
      <xdr:col>36</xdr:col>
      <xdr:colOff>165100</xdr:colOff>
      <xdr:row>96</xdr:row>
      <xdr:rowOff>135158</xdr:rowOff>
    </xdr:to>
    <xdr:sp macro="" textlink="">
      <xdr:nvSpPr>
        <xdr:cNvPr id="473" name="フローチャート: 判断 472"/>
        <xdr:cNvSpPr/>
      </xdr:nvSpPr>
      <xdr:spPr>
        <a:xfrm>
          <a:off x="6921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151685</xdr:rowOff>
    </xdr:from>
    <xdr:ext cx="534377" cy="259045"/>
    <xdr:sp macro="" textlink="">
      <xdr:nvSpPr>
        <xdr:cNvPr id="474" name="テキスト ボックス 473"/>
        <xdr:cNvSpPr txBox="1"/>
      </xdr:nvSpPr>
      <xdr:spPr>
        <a:xfrm>
          <a:off x="6705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38422</xdr:rowOff>
    </xdr:from>
    <xdr:to>
      <xdr:col>55</xdr:col>
      <xdr:colOff>50800</xdr:colOff>
      <xdr:row>97</xdr:row>
      <xdr:rowOff>140022</xdr:rowOff>
    </xdr:to>
    <xdr:sp macro="" textlink="">
      <xdr:nvSpPr>
        <xdr:cNvPr id="480" name="楕円 479"/>
        <xdr:cNvSpPr/>
      </xdr:nvSpPr>
      <xdr:spPr>
        <a:xfrm>
          <a:off x="10426700" y="1666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16849</xdr:rowOff>
    </xdr:from>
    <xdr:ext cx="534377" cy="259045"/>
    <xdr:sp macro="" textlink="">
      <xdr:nvSpPr>
        <xdr:cNvPr id="481" name="土木費該当値テキスト"/>
        <xdr:cNvSpPr txBox="1"/>
      </xdr:nvSpPr>
      <xdr:spPr>
        <a:xfrm>
          <a:off x="10528300" y="1664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160234</xdr:rowOff>
    </xdr:from>
    <xdr:to>
      <xdr:col>50</xdr:col>
      <xdr:colOff>165100</xdr:colOff>
      <xdr:row>97</xdr:row>
      <xdr:rowOff>90384</xdr:rowOff>
    </xdr:to>
    <xdr:sp macro="" textlink="">
      <xdr:nvSpPr>
        <xdr:cNvPr id="482" name="楕円 481"/>
        <xdr:cNvSpPr/>
      </xdr:nvSpPr>
      <xdr:spPr>
        <a:xfrm>
          <a:off x="9588500" y="1661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81511</xdr:rowOff>
    </xdr:from>
    <xdr:ext cx="534377" cy="259045"/>
    <xdr:sp macro="" textlink="">
      <xdr:nvSpPr>
        <xdr:cNvPr id="483" name="テキスト ボックス 482"/>
        <xdr:cNvSpPr txBox="1"/>
      </xdr:nvSpPr>
      <xdr:spPr>
        <a:xfrm>
          <a:off x="9372111" y="167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24130</xdr:rowOff>
    </xdr:from>
    <xdr:to>
      <xdr:col>46</xdr:col>
      <xdr:colOff>38100</xdr:colOff>
      <xdr:row>97</xdr:row>
      <xdr:rowOff>125730</xdr:rowOff>
    </xdr:to>
    <xdr:sp macro="" textlink="">
      <xdr:nvSpPr>
        <xdr:cNvPr id="484" name="楕円 483"/>
        <xdr:cNvSpPr/>
      </xdr:nvSpPr>
      <xdr:spPr>
        <a:xfrm>
          <a:off x="86995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116857</xdr:rowOff>
    </xdr:from>
    <xdr:ext cx="534377" cy="259045"/>
    <xdr:sp macro="" textlink="">
      <xdr:nvSpPr>
        <xdr:cNvPr id="485" name="テキスト ボックス 484"/>
        <xdr:cNvSpPr txBox="1"/>
      </xdr:nvSpPr>
      <xdr:spPr>
        <a:xfrm>
          <a:off x="8483111" y="1674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64886</xdr:rowOff>
    </xdr:from>
    <xdr:to>
      <xdr:col>41</xdr:col>
      <xdr:colOff>101600</xdr:colOff>
      <xdr:row>97</xdr:row>
      <xdr:rowOff>166486</xdr:rowOff>
    </xdr:to>
    <xdr:sp macro="" textlink="">
      <xdr:nvSpPr>
        <xdr:cNvPr id="486" name="楕円 485"/>
        <xdr:cNvSpPr/>
      </xdr:nvSpPr>
      <xdr:spPr>
        <a:xfrm>
          <a:off x="7810500" y="166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157613</xdr:rowOff>
    </xdr:from>
    <xdr:ext cx="534377" cy="259045"/>
    <xdr:sp macro="" textlink="">
      <xdr:nvSpPr>
        <xdr:cNvPr id="487" name="テキスト ボックス 486"/>
        <xdr:cNvSpPr txBox="1"/>
      </xdr:nvSpPr>
      <xdr:spPr>
        <a:xfrm>
          <a:off x="7594111" y="167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27015</xdr:rowOff>
    </xdr:from>
    <xdr:to>
      <xdr:col>36</xdr:col>
      <xdr:colOff>165100</xdr:colOff>
      <xdr:row>97</xdr:row>
      <xdr:rowOff>128615</xdr:rowOff>
    </xdr:to>
    <xdr:sp macro="" textlink="">
      <xdr:nvSpPr>
        <xdr:cNvPr id="488" name="楕円 487"/>
        <xdr:cNvSpPr/>
      </xdr:nvSpPr>
      <xdr:spPr>
        <a:xfrm>
          <a:off x="6921500" y="166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119742</xdr:rowOff>
    </xdr:from>
    <xdr:ext cx="534377" cy="259045"/>
    <xdr:sp macro="" textlink="">
      <xdr:nvSpPr>
        <xdr:cNvPr id="489" name="テキスト ボックス 488"/>
        <xdr:cNvSpPr txBox="1"/>
      </xdr:nvSpPr>
      <xdr:spPr>
        <a:xfrm>
          <a:off x="6705111" y="1675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78206</xdr:rowOff>
    </xdr:from>
    <xdr:to>
      <xdr:col>85</xdr:col>
      <xdr:colOff>127000</xdr:colOff>
      <xdr:row>37</xdr:row>
      <xdr:rowOff>111354</xdr:rowOff>
    </xdr:to>
    <xdr:cxnSp macro="">
      <xdr:nvCxnSpPr>
        <xdr:cNvPr id="520" name="直線コネクタ 519"/>
        <xdr:cNvCxnSpPr/>
      </xdr:nvCxnSpPr>
      <xdr:spPr>
        <a:xfrm flipV="1">
          <a:off x="15481300" y="6250406"/>
          <a:ext cx="838200" cy="20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111354</xdr:rowOff>
    </xdr:from>
    <xdr:to>
      <xdr:col>81</xdr:col>
      <xdr:colOff>50800</xdr:colOff>
      <xdr:row>37</xdr:row>
      <xdr:rowOff>149758</xdr:rowOff>
    </xdr:to>
    <xdr:cxnSp macro="">
      <xdr:nvCxnSpPr>
        <xdr:cNvPr id="523" name="直線コネクタ 522"/>
        <xdr:cNvCxnSpPr/>
      </xdr:nvCxnSpPr>
      <xdr:spPr>
        <a:xfrm flipV="1">
          <a:off x="14592300" y="6455004"/>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75576</xdr:rowOff>
    </xdr:from>
    <xdr:to>
      <xdr:col>81</xdr:col>
      <xdr:colOff>101600</xdr:colOff>
      <xdr:row>38</xdr:row>
      <xdr:rowOff>5726</xdr:rowOff>
    </xdr:to>
    <xdr:sp macro="" textlink="">
      <xdr:nvSpPr>
        <xdr:cNvPr id="524" name="フローチャート: 判断 523"/>
        <xdr:cNvSpPr/>
      </xdr:nvSpPr>
      <xdr:spPr>
        <a:xfrm>
          <a:off x="15430500" y="64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168303</xdr:rowOff>
    </xdr:from>
    <xdr:ext cx="534377" cy="259045"/>
    <xdr:sp macro="" textlink="">
      <xdr:nvSpPr>
        <xdr:cNvPr id="525" name="テキスト ボックス 524"/>
        <xdr:cNvSpPr txBox="1"/>
      </xdr:nvSpPr>
      <xdr:spPr>
        <a:xfrm>
          <a:off x="15214111" y="65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149758</xdr:rowOff>
    </xdr:from>
    <xdr:to>
      <xdr:col>76</xdr:col>
      <xdr:colOff>114300</xdr:colOff>
      <xdr:row>37</xdr:row>
      <xdr:rowOff>161156</xdr:rowOff>
    </xdr:to>
    <xdr:cxnSp macro="">
      <xdr:nvCxnSpPr>
        <xdr:cNvPr id="526" name="直線コネクタ 525"/>
        <xdr:cNvCxnSpPr/>
      </xdr:nvCxnSpPr>
      <xdr:spPr>
        <a:xfrm flipV="1">
          <a:off x="13703300" y="6493408"/>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80540</xdr:rowOff>
    </xdr:from>
    <xdr:to>
      <xdr:col>76</xdr:col>
      <xdr:colOff>165100</xdr:colOff>
      <xdr:row>38</xdr:row>
      <xdr:rowOff>10689</xdr:rowOff>
    </xdr:to>
    <xdr:sp macro="" textlink="">
      <xdr:nvSpPr>
        <xdr:cNvPr id="527" name="フローチャート: 判断 526"/>
        <xdr:cNvSpPr/>
      </xdr:nvSpPr>
      <xdr:spPr>
        <a:xfrm>
          <a:off x="14541500" y="6424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27217</xdr:rowOff>
    </xdr:from>
    <xdr:ext cx="534377" cy="259045"/>
    <xdr:sp macro="" textlink="">
      <xdr:nvSpPr>
        <xdr:cNvPr id="528" name="テキスト ボックス 527"/>
        <xdr:cNvSpPr txBox="1"/>
      </xdr:nvSpPr>
      <xdr:spPr>
        <a:xfrm>
          <a:off x="14325111" y="61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161156</xdr:rowOff>
    </xdr:from>
    <xdr:to>
      <xdr:col>71</xdr:col>
      <xdr:colOff>177800</xdr:colOff>
      <xdr:row>38</xdr:row>
      <xdr:rowOff>2573</xdr:rowOff>
    </xdr:to>
    <xdr:cxnSp macro="">
      <xdr:nvCxnSpPr>
        <xdr:cNvPr id="529" name="直線コネクタ 528"/>
        <xdr:cNvCxnSpPr/>
      </xdr:nvCxnSpPr>
      <xdr:spPr>
        <a:xfrm flipV="1">
          <a:off x="12814300" y="6504806"/>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84704</xdr:rowOff>
    </xdr:from>
    <xdr:to>
      <xdr:col>72</xdr:col>
      <xdr:colOff>38100</xdr:colOff>
      <xdr:row>38</xdr:row>
      <xdr:rowOff>14853</xdr:rowOff>
    </xdr:to>
    <xdr:sp macro="" textlink="">
      <xdr:nvSpPr>
        <xdr:cNvPr id="530" name="フローチャート: 判断 529"/>
        <xdr:cNvSpPr/>
      </xdr:nvSpPr>
      <xdr:spPr>
        <a:xfrm>
          <a:off x="13652500" y="642835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31381</xdr:rowOff>
    </xdr:from>
    <xdr:ext cx="534377" cy="259045"/>
    <xdr:sp macro="" textlink="">
      <xdr:nvSpPr>
        <xdr:cNvPr id="531" name="テキスト ボックス 530"/>
        <xdr:cNvSpPr txBox="1"/>
      </xdr:nvSpPr>
      <xdr:spPr>
        <a:xfrm>
          <a:off x="13436111" y="62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90517</xdr:rowOff>
    </xdr:from>
    <xdr:to>
      <xdr:col>67</xdr:col>
      <xdr:colOff>101600</xdr:colOff>
      <xdr:row>38</xdr:row>
      <xdr:rowOff>20667</xdr:rowOff>
    </xdr:to>
    <xdr:sp macro="" textlink="">
      <xdr:nvSpPr>
        <xdr:cNvPr id="532" name="フローチャート: 判断 531"/>
        <xdr:cNvSpPr/>
      </xdr:nvSpPr>
      <xdr:spPr>
        <a:xfrm>
          <a:off x="12763500" y="643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37194</xdr:rowOff>
    </xdr:from>
    <xdr:ext cx="534377" cy="259045"/>
    <xdr:sp macro="" textlink="">
      <xdr:nvSpPr>
        <xdr:cNvPr id="533" name="テキスト ボックス 532"/>
        <xdr:cNvSpPr txBox="1"/>
      </xdr:nvSpPr>
      <xdr:spPr>
        <a:xfrm>
          <a:off x="12547111" y="620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27406</xdr:rowOff>
    </xdr:from>
    <xdr:to>
      <xdr:col>85</xdr:col>
      <xdr:colOff>177800</xdr:colOff>
      <xdr:row>36</xdr:row>
      <xdr:rowOff>129006</xdr:rowOff>
    </xdr:to>
    <xdr:sp macro="" textlink="">
      <xdr:nvSpPr>
        <xdr:cNvPr id="539" name="楕円 538"/>
        <xdr:cNvSpPr/>
      </xdr:nvSpPr>
      <xdr:spPr>
        <a:xfrm>
          <a:off x="16268700" y="61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50283</xdr:rowOff>
    </xdr:from>
    <xdr:ext cx="534377" cy="259045"/>
    <xdr:sp macro="" textlink="">
      <xdr:nvSpPr>
        <xdr:cNvPr id="540" name="消防費該当値テキスト"/>
        <xdr:cNvSpPr txBox="1"/>
      </xdr:nvSpPr>
      <xdr:spPr>
        <a:xfrm>
          <a:off x="16370300" y="60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60554</xdr:rowOff>
    </xdr:from>
    <xdr:to>
      <xdr:col>81</xdr:col>
      <xdr:colOff>101600</xdr:colOff>
      <xdr:row>37</xdr:row>
      <xdr:rowOff>162154</xdr:rowOff>
    </xdr:to>
    <xdr:sp macro="" textlink="">
      <xdr:nvSpPr>
        <xdr:cNvPr id="541" name="楕円 540"/>
        <xdr:cNvSpPr/>
      </xdr:nvSpPr>
      <xdr:spPr>
        <a:xfrm>
          <a:off x="15430500" y="64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7231</xdr:rowOff>
    </xdr:from>
    <xdr:ext cx="534377" cy="259045"/>
    <xdr:sp macro="" textlink="">
      <xdr:nvSpPr>
        <xdr:cNvPr id="542" name="テキスト ボックス 541"/>
        <xdr:cNvSpPr txBox="1"/>
      </xdr:nvSpPr>
      <xdr:spPr>
        <a:xfrm>
          <a:off x="15214111" y="617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98958</xdr:rowOff>
    </xdr:from>
    <xdr:to>
      <xdr:col>76</xdr:col>
      <xdr:colOff>165100</xdr:colOff>
      <xdr:row>38</xdr:row>
      <xdr:rowOff>29108</xdr:rowOff>
    </xdr:to>
    <xdr:sp macro="" textlink="">
      <xdr:nvSpPr>
        <xdr:cNvPr id="543" name="楕円 542"/>
        <xdr:cNvSpPr/>
      </xdr:nvSpPr>
      <xdr:spPr>
        <a:xfrm>
          <a:off x="14541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20235</xdr:rowOff>
    </xdr:from>
    <xdr:ext cx="534377" cy="259045"/>
    <xdr:sp macro="" textlink="">
      <xdr:nvSpPr>
        <xdr:cNvPr id="544" name="テキスト ボックス 543"/>
        <xdr:cNvSpPr txBox="1"/>
      </xdr:nvSpPr>
      <xdr:spPr>
        <a:xfrm>
          <a:off x="14325111" y="653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110356</xdr:rowOff>
    </xdr:from>
    <xdr:to>
      <xdr:col>72</xdr:col>
      <xdr:colOff>38100</xdr:colOff>
      <xdr:row>38</xdr:row>
      <xdr:rowOff>40506</xdr:rowOff>
    </xdr:to>
    <xdr:sp macro="" textlink="">
      <xdr:nvSpPr>
        <xdr:cNvPr id="545" name="楕円 544"/>
        <xdr:cNvSpPr/>
      </xdr:nvSpPr>
      <xdr:spPr>
        <a:xfrm>
          <a:off x="13652500" y="64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31633</xdr:rowOff>
    </xdr:from>
    <xdr:ext cx="534377" cy="259045"/>
    <xdr:sp macro="" textlink="">
      <xdr:nvSpPr>
        <xdr:cNvPr id="546" name="テキスト ボックス 545"/>
        <xdr:cNvSpPr txBox="1"/>
      </xdr:nvSpPr>
      <xdr:spPr>
        <a:xfrm>
          <a:off x="13436111" y="65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123223</xdr:rowOff>
    </xdr:from>
    <xdr:to>
      <xdr:col>67</xdr:col>
      <xdr:colOff>101600</xdr:colOff>
      <xdr:row>38</xdr:row>
      <xdr:rowOff>53373</xdr:rowOff>
    </xdr:to>
    <xdr:sp macro="" textlink="">
      <xdr:nvSpPr>
        <xdr:cNvPr id="547" name="楕円 546"/>
        <xdr:cNvSpPr/>
      </xdr:nvSpPr>
      <xdr:spPr>
        <a:xfrm>
          <a:off x="12763500" y="646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44500</xdr:rowOff>
    </xdr:from>
    <xdr:ext cx="534377" cy="259045"/>
    <xdr:sp macro="" textlink="">
      <xdr:nvSpPr>
        <xdr:cNvPr id="548" name="テキスト ボックス 547"/>
        <xdr:cNvSpPr txBox="1"/>
      </xdr:nvSpPr>
      <xdr:spPr>
        <a:xfrm>
          <a:off x="12547111" y="655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22527</xdr:rowOff>
    </xdr:from>
    <xdr:to>
      <xdr:col>85</xdr:col>
      <xdr:colOff>127000</xdr:colOff>
      <xdr:row>56</xdr:row>
      <xdr:rowOff>49418</xdr:rowOff>
    </xdr:to>
    <xdr:cxnSp macro="">
      <xdr:nvCxnSpPr>
        <xdr:cNvPr id="577" name="直線コネクタ 576"/>
        <xdr:cNvCxnSpPr/>
      </xdr:nvCxnSpPr>
      <xdr:spPr>
        <a:xfrm>
          <a:off x="15481300" y="9623727"/>
          <a:ext cx="838200" cy="2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22527</xdr:rowOff>
    </xdr:from>
    <xdr:to>
      <xdr:col>81</xdr:col>
      <xdr:colOff>50800</xdr:colOff>
      <xdr:row>56</xdr:row>
      <xdr:rowOff>53122</xdr:rowOff>
    </xdr:to>
    <xdr:cxnSp macro="">
      <xdr:nvCxnSpPr>
        <xdr:cNvPr id="580" name="直線コネクタ 579"/>
        <xdr:cNvCxnSpPr/>
      </xdr:nvCxnSpPr>
      <xdr:spPr>
        <a:xfrm flipV="1">
          <a:off x="14592300" y="9623727"/>
          <a:ext cx="8890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100468</xdr:rowOff>
    </xdr:from>
    <xdr:to>
      <xdr:col>81</xdr:col>
      <xdr:colOff>101600</xdr:colOff>
      <xdr:row>57</xdr:row>
      <xdr:rowOff>30618</xdr:rowOff>
    </xdr:to>
    <xdr:sp macro="" textlink="">
      <xdr:nvSpPr>
        <xdr:cNvPr id="581" name="フローチャート: 判断 580"/>
        <xdr:cNvSpPr/>
      </xdr:nvSpPr>
      <xdr:spPr>
        <a:xfrm>
          <a:off x="15430500" y="9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21745</xdr:rowOff>
    </xdr:from>
    <xdr:ext cx="534377" cy="259045"/>
    <xdr:sp macro="" textlink="">
      <xdr:nvSpPr>
        <xdr:cNvPr id="582" name="テキスト ボックス 581"/>
        <xdr:cNvSpPr txBox="1"/>
      </xdr:nvSpPr>
      <xdr:spPr>
        <a:xfrm>
          <a:off x="15214111" y="979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53122</xdr:rowOff>
    </xdr:from>
    <xdr:to>
      <xdr:col>76</xdr:col>
      <xdr:colOff>114300</xdr:colOff>
      <xdr:row>57</xdr:row>
      <xdr:rowOff>63302</xdr:rowOff>
    </xdr:to>
    <xdr:cxnSp macro="">
      <xdr:nvCxnSpPr>
        <xdr:cNvPr id="583" name="直線コネクタ 582"/>
        <xdr:cNvCxnSpPr/>
      </xdr:nvCxnSpPr>
      <xdr:spPr>
        <a:xfrm flipV="1">
          <a:off x="13703300" y="9654322"/>
          <a:ext cx="889000" cy="18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115022</xdr:rowOff>
    </xdr:from>
    <xdr:to>
      <xdr:col>76</xdr:col>
      <xdr:colOff>165100</xdr:colOff>
      <xdr:row>57</xdr:row>
      <xdr:rowOff>45172</xdr:rowOff>
    </xdr:to>
    <xdr:sp macro="" textlink="">
      <xdr:nvSpPr>
        <xdr:cNvPr id="584" name="フローチャート: 判断 583"/>
        <xdr:cNvSpPr/>
      </xdr:nvSpPr>
      <xdr:spPr>
        <a:xfrm>
          <a:off x="14541500" y="97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36299</xdr:rowOff>
    </xdr:from>
    <xdr:ext cx="534377" cy="259045"/>
    <xdr:sp macro="" textlink="">
      <xdr:nvSpPr>
        <xdr:cNvPr id="585" name="テキスト ボックス 584"/>
        <xdr:cNvSpPr txBox="1"/>
      </xdr:nvSpPr>
      <xdr:spPr>
        <a:xfrm>
          <a:off x="14325111" y="98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135479</xdr:rowOff>
    </xdr:from>
    <xdr:to>
      <xdr:col>71</xdr:col>
      <xdr:colOff>177800</xdr:colOff>
      <xdr:row>57</xdr:row>
      <xdr:rowOff>63302</xdr:rowOff>
    </xdr:to>
    <xdr:cxnSp macro="">
      <xdr:nvCxnSpPr>
        <xdr:cNvPr id="586" name="直線コネクタ 585"/>
        <xdr:cNvCxnSpPr/>
      </xdr:nvCxnSpPr>
      <xdr:spPr>
        <a:xfrm>
          <a:off x="12814300" y="9736679"/>
          <a:ext cx="889000" cy="9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104582</xdr:rowOff>
    </xdr:from>
    <xdr:to>
      <xdr:col>72</xdr:col>
      <xdr:colOff>38100</xdr:colOff>
      <xdr:row>57</xdr:row>
      <xdr:rowOff>34732</xdr:rowOff>
    </xdr:to>
    <xdr:sp macro="" textlink="">
      <xdr:nvSpPr>
        <xdr:cNvPr id="587" name="フローチャート: 判断 586"/>
        <xdr:cNvSpPr/>
      </xdr:nvSpPr>
      <xdr:spPr>
        <a:xfrm>
          <a:off x="13652500" y="970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51259</xdr:rowOff>
    </xdr:from>
    <xdr:ext cx="534377" cy="259045"/>
    <xdr:sp macro="" textlink="">
      <xdr:nvSpPr>
        <xdr:cNvPr id="588" name="テキスト ボックス 587"/>
        <xdr:cNvSpPr txBox="1"/>
      </xdr:nvSpPr>
      <xdr:spPr>
        <a:xfrm>
          <a:off x="13436111" y="9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132502</xdr:rowOff>
    </xdr:from>
    <xdr:to>
      <xdr:col>67</xdr:col>
      <xdr:colOff>101600</xdr:colOff>
      <xdr:row>57</xdr:row>
      <xdr:rowOff>62652</xdr:rowOff>
    </xdr:to>
    <xdr:sp macro="" textlink="">
      <xdr:nvSpPr>
        <xdr:cNvPr id="589" name="フローチャート: 判断 588"/>
        <xdr:cNvSpPr/>
      </xdr:nvSpPr>
      <xdr:spPr>
        <a:xfrm>
          <a:off x="12763500" y="973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53779</xdr:rowOff>
    </xdr:from>
    <xdr:ext cx="534377" cy="259045"/>
    <xdr:sp macro="" textlink="">
      <xdr:nvSpPr>
        <xdr:cNvPr id="590" name="テキスト ボックス 589"/>
        <xdr:cNvSpPr txBox="1"/>
      </xdr:nvSpPr>
      <xdr:spPr>
        <a:xfrm>
          <a:off x="12547111" y="982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170068</xdr:rowOff>
    </xdr:from>
    <xdr:to>
      <xdr:col>85</xdr:col>
      <xdr:colOff>177800</xdr:colOff>
      <xdr:row>56</xdr:row>
      <xdr:rowOff>100218</xdr:rowOff>
    </xdr:to>
    <xdr:sp macro="" textlink="">
      <xdr:nvSpPr>
        <xdr:cNvPr id="596" name="楕円 595"/>
        <xdr:cNvSpPr/>
      </xdr:nvSpPr>
      <xdr:spPr>
        <a:xfrm>
          <a:off x="16268700" y="95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148495</xdr:rowOff>
    </xdr:from>
    <xdr:ext cx="534377" cy="259045"/>
    <xdr:sp macro="" textlink="">
      <xdr:nvSpPr>
        <xdr:cNvPr id="597" name="教育費該当値テキスト"/>
        <xdr:cNvSpPr txBox="1"/>
      </xdr:nvSpPr>
      <xdr:spPr>
        <a:xfrm>
          <a:off x="16370300" y="957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143177</xdr:rowOff>
    </xdr:from>
    <xdr:to>
      <xdr:col>81</xdr:col>
      <xdr:colOff>101600</xdr:colOff>
      <xdr:row>56</xdr:row>
      <xdr:rowOff>73327</xdr:rowOff>
    </xdr:to>
    <xdr:sp macro="" textlink="">
      <xdr:nvSpPr>
        <xdr:cNvPr id="598" name="楕円 597"/>
        <xdr:cNvSpPr/>
      </xdr:nvSpPr>
      <xdr:spPr>
        <a:xfrm>
          <a:off x="15430500" y="95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89854</xdr:rowOff>
    </xdr:from>
    <xdr:ext cx="534377" cy="259045"/>
    <xdr:sp macro="" textlink="">
      <xdr:nvSpPr>
        <xdr:cNvPr id="599" name="テキスト ボックス 598"/>
        <xdr:cNvSpPr txBox="1"/>
      </xdr:nvSpPr>
      <xdr:spPr>
        <a:xfrm>
          <a:off x="15214111" y="934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2322</xdr:rowOff>
    </xdr:from>
    <xdr:to>
      <xdr:col>76</xdr:col>
      <xdr:colOff>165100</xdr:colOff>
      <xdr:row>56</xdr:row>
      <xdr:rowOff>103922</xdr:rowOff>
    </xdr:to>
    <xdr:sp macro="" textlink="">
      <xdr:nvSpPr>
        <xdr:cNvPr id="600" name="楕円 599"/>
        <xdr:cNvSpPr/>
      </xdr:nvSpPr>
      <xdr:spPr>
        <a:xfrm>
          <a:off x="14541500" y="96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120449</xdr:rowOff>
    </xdr:from>
    <xdr:ext cx="534377" cy="259045"/>
    <xdr:sp macro="" textlink="">
      <xdr:nvSpPr>
        <xdr:cNvPr id="601" name="テキスト ボックス 600"/>
        <xdr:cNvSpPr txBox="1"/>
      </xdr:nvSpPr>
      <xdr:spPr>
        <a:xfrm>
          <a:off x="14325111" y="937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12502</xdr:rowOff>
    </xdr:from>
    <xdr:to>
      <xdr:col>72</xdr:col>
      <xdr:colOff>38100</xdr:colOff>
      <xdr:row>57</xdr:row>
      <xdr:rowOff>114102</xdr:rowOff>
    </xdr:to>
    <xdr:sp macro="" textlink="">
      <xdr:nvSpPr>
        <xdr:cNvPr id="602" name="楕円 601"/>
        <xdr:cNvSpPr/>
      </xdr:nvSpPr>
      <xdr:spPr>
        <a:xfrm>
          <a:off x="13652500" y="97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105229</xdr:rowOff>
    </xdr:from>
    <xdr:ext cx="534377" cy="259045"/>
    <xdr:sp macro="" textlink="">
      <xdr:nvSpPr>
        <xdr:cNvPr id="603" name="テキスト ボックス 602"/>
        <xdr:cNvSpPr txBox="1"/>
      </xdr:nvSpPr>
      <xdr:spPr>
        <a:xfrm>
          <a:off x="13436111" y="987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84679</xdr:rowOff>
    </xdr:from>
    <xdr:to>
      <xdr:col>67</xdr:col>
      <xdr:colOff>101600</xdr:colOff>
      <xdr:row>57</xdr:row>
      <xdr:rowOff>14829</xdr:rowOff>
    </xdr:to>
    <xdr:sp macro="" textlink="">
      <xdr:nvSpPr>
        <xdr:cNvPr id="604" name="楕円 603"/>
        <xdr:cNvSpPr/>
      </xdr:nvSpPr>
      <xdr:spPr>
        <a:xfrm>
          <a:off x="12763500" y="96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31356</xdr:rowOff>
    </xdr:from>
    <xdr:ext cx="534377" cy="259045"/>
    <xdr:sp macro="" textlink="">
      <xdr:nvSpPr>
        <xdr:cNvPr id="605" name="テキスト ボックス 604"/>
        <xdr:cNvSpPr txBox="1"/>
      </xdr:nvSpPr>
      <xdr:spPr>
        <a:xfrm>
          <a:off x="12547111" y="946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147307</xdr:rowOff>
    </xdr:from>
    <xdr:to>
      <xdr:col>85</xdr:col>
      <xdr:colOff>127000</xdr:colOff>
      <xdr:row>78</xdr:row>
      <xdr:rowOff>75909</xdr:rowOff>
    </xdr:to>
    <xdr:cxnSp macro="">
      <xdr:nvCxnSpPr>
        <xdr:cNvPr id="634" name="直線コネクタ 633"/>
        <xdr:cNvCxnSpPr/>
      </xdr:nvCxnSpPr>
      <xdr:spPr>
        <a:xfrm flipV="1">
          <a:off x="15481300" y="13348957"/>
          <a:ext cx="838200" cy="10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75909</xdr:rowOff>
    </xdr:from>
    <xdr:to>
      <xdr:col>81</xdr:col>
      <xdr:colOff>50800</xdr:colOff>
      <xdr:row>78</xdr:row>
      <xdr:rowOff>136792</xdr:rowOff>
    </xdr:to>
    <xdr:cxnSp macro="">
      <xdr:nvCxnSpPr>
        <xdr:cNvPr id="637" name="直線コネクタ 636"/>
        <xdr:cNvCxnSpPr/>
      </xdr:nvCxnSpPr>
      <xdr:spPr>
        <a:xfrm flipV="1">
          <a:off x="14592300" y="13449009"/>
          <a:ext cx="8890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38" name="フローチャート: 判断 637"/>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39" name="テキスト ボックス 638"/>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136792</xdr:rowOff>
    </xdr:from>
    <xdr:to>
      <xdr:col>76</xdr:col>
      <xdr:colOff>114300</xdr:colOff>
      <xdr:row>78</xdr:row>
      <xdr:rowOff>145111</xdr:rowOff>
    </xdr:to>
    <xdr:cxnSp macro="">
      <xdr:nvCxnSpPr>
        <xdr:cNvPr id="640" name="直線コネクタ 639"/>
        <xdr:cNvCxnSpPr/>
      </xdr:nvCxnSpPr>
      <xdr:spPr>
        <a:xfrm flipV="1">
          <a:off x="13703300" y="13509892"/>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1" name="フローチャート: 判断 640"/>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2" name="テキスト ボックス 641"/>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145111</xdr:rowOff>
    </xdr:from>
    <xdr:to>
      <xdr:col>71</xdr:col>
      <xdr:colOff>177800</xdr:colOff>
      <xdr:row>78</xdr:row>
      <xdr:rowOff>148450</xdr:rowOff>
    </xdr:to>
    <xdr:cxnSp macro="">
      <xdr:nvCxnSpPr>
        <xdr:cNvPr id="643" name="直線コネクタ 642"/>
        <xdr:cNvCxnSpPr/>
      </xdr:nvCxnSpPr>
      <xdr:spPr>
        <a:xfrm flipV="1">
          <a:off x="12814300" y="13518211"/>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4" name="フローチャート: 判断 643"/>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5" name="テキスト ボックス 644"/>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46" name="フローチャート: 判断 645"/>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54322</xdr:rowOff>
    </xdr:from>
    <xdr:ext cx="469744" cy="259045"/>
    <xdr:sp macro="" textlink="">
      <xdr:nvSpPr>
        <xdr:cNvPr id="647" name="テキスト ボックス 646"/>
        <xdr:cNvSpPr txBox="1"/>
      </xdr:nvSpPr>
      <xdr:spPr>
        <a:xfrm>
          <a:off x="12579428" y="135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96507</xdr:rowOff>
    </xdr:from>
    <xdr:to>
      <xdr:col>85</xdr:col>
      <xdr:colOff>177800</xdr:colOff>
      <xdr:row>78</xdr:row>
      <xdr:rowOff>26657</xdr:rowOff>
    </xdr:to>
    <xdr:sp macro="" textlink="">
      <xdr:nvSpPr>
        <xdr:cNvPr id="653" name="楕円 652"/>
        <xdr:cNvSpPr/>
      </xdr:nvSpPr>
      <xdr:spPr>
        <a:xfrm>
          <a:off x="16268700" y="132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119384</xdr:rowOff>
    </xdr:from>
    <xdr:ext cx="534377" cy="259045"/>
    <xdr:sp macro="" textlink="">
      <xdr:nvSpPr>
        <xdr:cNvPr id="654" name="災害復旧費該当値テキスト"/>
        <xdr:cNvSpPr txBox="1"/>
      </xdr:nvSpPr>
      <xdr:spPr>
        <a:xfrm>
          <a:off x="16370300" y="1314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25109</xdr:rowOff>
    </xdr:from>
    <xdr:to>
      <xdr:col>81</xdr:col>
      <xdr:colOff>101600</xdr:colOff>
      <xdr:row>78</xdr:row>
      <xdr:rowOff>126709</xdr:rowOff>
    </xdr:to>
    <xdr:sp macro="" textlink="">
      <xdr:nvSpPr>
        <xdr:cNvPr id="655" name="楕円 654"/>
        <xdr:cNvSpPr/>
      </xdr:nvSpPr>
      <xdr:spPr>
        <a:xfrm>
          <a:off x="15430500" y="133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143236</xdr:rowOff>
    </xdr:from>
    <xdr:ext cx="534377" cy="259045"/>
    <xdr:sp macro="" textlink="">
      <xdr:nvSpPr>
        <xdr:cNvPr id="656" name="テキスト ボックス 655"/>
        <xdr:cNvSpPr txBox="1"/>
      </xdr:nvSpPr>
      <xdr:spPr>
        <a:xfrm>
          <a:off x="15214111" y="1317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85992</xdr:rowOff>
    </xdr:from>
    <xdr:to>
      <xdr:col>76</xdr:col>
      <xdr:colOff>165100</xdr:colOff>
      <xdr:row>79</xdr:row>
      <xdr:rowOff>16142</xdr:rowOff>
    </xdr:to>
    <xdr:sp macro="" textlink="">
      <xdr:nvSpPr>
        <xdr:cNvPr id="657" name="楕円 656"/>
        <xdr:cNvSpPr/>
      </xdr:nvSpPr>
      <xdr:spPr>
        <a:xfrm>
          <a:off x="14541500" y="134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32669</xdr:rowOff>
    </xdr:from>
    <xdr:ext cx="469744" cy="259045"/>
    <xdr:sp macro="" textlink="">
      <xdr:nvSpPr>
        <xdr:cNvPr id="658" name="テキスト ボックス 657"/>
        <xdr:cNvSpPr txBox="1"/>
      </xdr:nvSpPr>
      <xdr:spPr>
        <a:xfrm>
          <a:off x="14357428" y="1323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94311</xdr:rowOff>
    </xdr:from>
    <xdr:to>
      <xdr:col>72</xdr:col>
      <xdr:colOff>38100</xdr:colOff>
      <xdr:row>79</xdr:row>
      <xdr:rowOff>24461</xdr:rowOff>
    </xdr:to>
    <xdr:sp macro="" textlink="">
      <xdr:nvSpPr>
        <xdr:cNvPr id="659" name="楕円 658"/>
        <xdr:cNvSpPr/>
      </xdr:nvSpPr>
      <xdr:spPr>
        <a:xfrm>
          <a:off x="13652500" y="13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40988</xdr:rowOff>
    </xdr:from>
    <xdr:ext cx="469744" cy="259045"/>
    <xdr:sp macro="" textlink="">
      <xdr:nvSpPr>
        <xdr:cNvPr id="660" name="テキスト ボックス 659"/>
        <xdr:cNvSpPr txBox="1"/>
      </xdr:nvSpPr>
      <xdr:spPr>
        <a:xfrm>
          <a:off x="13468428" y="13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97650</xdr:rowOff>
    </xdr:from>
    <xdr:to>
      <xdr:col>67</xdr:col>
      <xdr:colOff>101600</xdr:colOff>
      <xdr:row>79</xdr:row>
      <xdr:rowOff>27800</xdr:rowOff>
    </xdr:to>
    <xdr:sp macro="" textlink="">
      <xdr:nvSpPr>
        <xdr:cNvPr id="661" name="楕円 660"/>
        <xdr:cNvSpPr/>
      </xdr:nvSpPr>
      <xdr:spPr>
        <a:xfrm>
          <a:off x="12763500" y="134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44327</xdr:rowOff>
    </xdr:from>
    <xdr:ext cx="469744" cy="259045"/>
    <xdr:sp macro="" textlink="">
      <xdr:nvSpPr>
        <xdr:cNvPr id="662" name="テキスト ボックス 661"/>
        <xdr:cNvSpPr txBox="1"/>
      </xdr:nvSpPr>
      <xdr:spPr>
        <a:xfrm>
          <a:off x="12579428" y="1324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21330</xdr:rowOff>
    </xdr:from>
    <xdr:to>
      <xdr:col>85</xdr:col>
      <xdr:colOff>127000</xdr:colOff>
      <xdr:row>98</xdr:row>
      <xdr:rowOff>46780</xdr:rowOff>
    </xdr:to>
    <xdr:cxnSp macro="">
      <xdr:nvCxnSpPr>
        <xdr:cNvPr id="693" name="直線コネクタ 692"/>
        <xdr:cNvCxnSpPr/>
      </xdr:nvCxnSpPr>
      <xdr:spPr>
        <a:xfrm flipV="1">
          <a:off x="15481300" y="16823430"/>
          <a:ext cx="8382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40615</xdr:rowOff>
    </xdr:from>
    <xdr:to>
      <xdr:col>81</xdr:col>
      <xdr:colOff>50800</xdr:colOff>
      <xdr:row>98</xdr:row>
      <xdr:rowOff>46780</xdr:rowOff>
    </xdr:to>
    <xdr:cxnSp macro="">
      <xdr:nvCxnSpPr>
        <xdr:cNvPr id="696" name="直線コネクタ 695"/>
        <xdr:cNvCxnSpPr/>
      </xdr:nvCxnSpPr>
      <xdr:spPr>
        <a:xfrm>
          <a:off x="14592300" y="16842715"/>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41360</xdr:rowOff>
    </xdr:from>
    <xdr:to>
      <xdr:col>81</xdr:col>
      <xdr:colOff>101600</xdr:colOff>
      <xdr:row>98</xdr:row>
      <xdr:rowOff>142960</xdr:rowOff>
    </xdr:to>
    <xdr:sp macro="" textlink="">
      <xdr:nvSpPr>
        <xdr:cNvPr id="697" name="フローチャート: 判断 696"/>
        <xdr:cNvSpPr/>
      </xdr:nvSpPr>
      <xdr:spPr>
        <a:xfrm>
          <a:off x="15430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134087</xdr:rowOff>
    </xdr:from>
    <xdr:ext cx="534377" cy="259045"/>
    <xdr:sp macro="" textlink="">
      <xdr:nvSpPr>
        <xdr:cNvPr id="698" name="テキスト ボックス 697"/>
        <xdr:cNvSpPr txBox="1"/>
      </xdr:nvSpPr>
      <xdr:spPr>
        <a:xfrm>
          <a:off x="15214111" y="169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33313</xdr:rowOff>
    </xdr:from>
    <xdr:to>
      <xdr:col>76</xdr:col>
      <xdr:colOff>114300</xdr:colOff>
      <xdr:row>98</xdr:row>
      <xdr:rowOff>40615</xdr:rowOff>
    </xdr:to>
    <xdr:cxnSp macro="">
      <xdr:nvCxnSpPr>
        <xdr:cNvPr id="699" name="直線コネクタ 698"/>
        <xdr:cNvCxnSpPr/>
      </xdr:nvCxnSpPr>
      <xdr:spPr>
        <a:xfrm>
          <a:off x="13703300" y="16835413"/>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42455</xdr:rowOff>
    </xdr:from>
    <xdr:to>
      <xdr:col>76</xdr:col>
      <xdr:colOff>165100</xdr:colOff>
      <xdr:row>98</xdr:row>
      <xdr:rowOff>144055</xdr:rowOff>
    </xdr:to>
    <xdr:sp macro="" textlink="">
      <xdr:nvSpPr>
        <xdr:cNvPr id="700" name="フローチャート: 判断 699"/>
        <xdr:cNvSpPr/>
      </xdr:nvSpPr>
      <xdr:spPr>
        <a:xfrm>
          <a:off x="14541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135182</xdr:rowOff>
    </xdr:from>
    <xdr:ext cx="534377" cy="259045"/>
    <xdr:sp macro="" textlink="">
      <xdr:nvSpPr>
        <xdr:cNvPr id="701" name="テキスト ボックス 700"/>
        <xdr:cNvSpPr txBox="1"/>
      </xdr:nvSpPr>
      <xdr:spPr>
        <a:xfrm>
          <a:off x="14325111" y="169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33313</xdr:rowOff>
    </xdr:from>
    <xdr:to>
      <xdr:col>71</xdr:col>
      <xdr:colOff>177800</xdr:colOff>
      <xdr:row>98</xdr:row>
      <xdr:rowOff>41494</xdr:rowOff>
    </xdr:to>
    <xdr:cxnSp macro="">
      <xdr:nvCxnSpPr>
        <xdr:cNvPr id="702" name="直線コネクタ 701"/>
        <xdr:cNvCxnSpPr/>
      </xdr:nvCxnSpPr>
      <xdr:spPr>
        <a:xfrm flipV="1">
          <a:off x="12814300" y="16835413"/>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39241</xdr:rowOff>
    </xdr:from>
    <xdr:to>
      <xdr:col>72</xdr:col>
      <xdr:colOff>38100</xdr:colOff>
      <xdr:row>98</xdr:row>
      <xdr:rowOff>140841</xdr:rowOff>
    </xdr:to>
    <xdr:sp macro="" textlink="">
      <xdr:nvSpPr>
        <xdr:cNvPr id="703" name="フローチャート: 判断 702"/>
        <xdr:cNvSpPr/>
      </xdr:nvSpPr>
      <xdr:spPr>
        <a:xfrm>
          <a:off x="13652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131968</xdr:rowOff>
    </xdr:from>
    <xdr:ext cx="534377" cy="259045"/>
    <xdr:sp macro="" textlink="">
      <xdr:nvSpPr>
        <xdr:cNvPr id="704" name="テキスト ボックス 703"/>
        <xdr:cNvSpPr txBox="1"/>
      </xdr:nvSpPr>
      <xdr:spPr>
        <a:xfrm>
          <a:off x="13436111" y="1693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38638</xdr:rowOff>
    </xdr:from>
    <xdr:to>
      <xdr:col>67</xdr:col>
      <xdr:colOff>101600</xdr:colOff>
      <xdr:row>98</xdr:row>
      <xdr:rowOff>140238</xdr:rowOff>
    </xdr:to>
    <xdr:sp macro="" textlink="">
      <xdr:nvSpPr>
        <xdr:cNvPr id="705" name="フローチャート: 判断 704"/>
        <xdr:cNvSpPr/>
      </xdr:nvSpPr>
      <xdr:spPr>
        <a:xfrm>
          <a:off x="12763500" y="1684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131365</xdr:rowOff>
    </xdr:from>
    <xdr:ext cx="534377" cy="259045"/>
    <xdr:sp macro="" textlink="">
      <xdr:nvSpPr>
        <xdr:cNvPr id="706" name="テキスト ボックス 705"/>
        <xdr:cNvSpPr txBox="1"/>
      </xdr:nvSpPr>
      <xdr:spPr>
        <a:xfrm>
          <a:off x="12547111" y="1693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141980</xdr:rowOff>
    </xdr:from>
    <xdr:to>
      <xdr:col>85</xdr:col>
      <xdr:colOff>177800</xdr:colOff>
      <xdr:row>98</xdr:row>
      <xdr:rowOff>72130</xdr:rowOff>
    </xdr:to>
    <xdr:sp macro="" textlink="">
      <xdr:nvSpPr>
        <xdr:cNvPr id="712" name="楕円 711"/>
        <xdr:cNvSpPr/>
      </xdr:nvSpPr>
      <xdr:spPr>
        <a:xfrm>
          <a:off x="16268700" y="167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164857</xdr:rowOff>
    </xdr:from>
    <xdr:ext cx="534377" cy="259045"/>
    <xdr:sp macro="" textlink="">
      <xdr:nvSpPr>
        <xdr:cNvPr id="713" name="公債費該当値テキスト"/>
        <xdr:cNvSpPr txBox="1"/>
      </xdr:nvSpPr>
      <xdr:spPr>
        <a:xfrm>
          <a:off x="16370300" y="166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167430</xdr:rowOff>
    </xdr:from>
    <xdr:to>
      <xdr:col>81</xdr:col>
      <xdr:colOff>101600</xdr:colOff>
      <xdr:row>98</xdr:row>
      <xdr:rowOff>97580</xdr:rowOff>
    </xdr:to>
    <xdr:sp macro="" textlink="">
      <xdr:nvSpPr>
        <xdr:cNvPr id="714" name="楕円 713"/>
        <xdr:cNvSpPr/>
      </xdr:nvSpPr>
      <xdr:spPr>
        <a:xfrm>
          <a:off x="15430500" y="167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114107</xdr:rowOff>
    </xdr:from>
    <xdr:ext cx="534377" cy="259045"/>
    <xdr:sp macro="" textlink="">
      <xdr:nvSpPr>
        <xdr:cNvPr id="715" name="テキスト ボックス 714"/>
        <xdr:cNvSpPr txBox="1"/>
      </xdr:nvSpPr>
      <xdr:spPr>
        <a:xfrm>
          <a:off x="15214111" y="1657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161265</xdr:rowOff>
    </xdr:from>
    <xdr:to>
      <xdr:col>76</xdr:col>
      <xdr:colOff>165100</xdr:colOff>
      <xdr:row>98</xdr:row>
      <xdr:rowOff>91415</xdr:rowOff>
    </xdr:to>
    <xdr:sp macro="" textlink="">
      <xdr:nvSpPr>
        <xdr:cNvPr id="716" name="楕円 715"/>
        <xdr:cNvSpPr/>
      </xdr:nvSpPr>
      <xdr:spPr>
        <a:xfrm>
          <a:off x="14541500" y="167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107942</xdr:rowOff>
    </xdr:from>
    <xdr:ext cx="534377" cy="259045"/>
    <xdr:sp macro="" textlink="">
      <xdr:nvSpPr>
        <xdr:cNvPr id="717" name="テキスト ボックス 716"/>
        <xdr:cNvSpPr txBox="1"/>
      </xdr:nvSpPr>
      <xdr:spPr>
        <a:xfrm>
          <a:off x="14325111" y="165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153963</xdr:rowOff>
    </xdr:from>
    <xdr:to>
      <xdr:col>72</xdr:col>
      <xdr:colOff>38100</xdr:colOff>
      <xdr:row>98</xdr:row>
      <xdr:rowOff>84113</xdr:rowOff>
    </xdr:to>
    <xdr:sp macro="" textlink="">
      <xdr:nvSpPr>
        <xdr:cNvPr id="718" name="楕円 717"/>
        <xdr:cNvSpPr/>
      </xdr:nvSpPr>
      <xdr:spPr>
        <a:xfrm>
          <a:off x="13652500" y="167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100640</xdr:rowOff>
    </xdr:from>
    <xdr:ext cx="534377" cy="259045"/>
    <xdr:sp macro="" textlink="">
      <xdr:nvSpPr>
        <xdr:cNvPr id="719" name="テキスト ボックス 718"/>
        <xdr:cNvSpPr txBox="1"/>
      </xdr:nvSpPr>
      <xdr:spPr>
        <a:xfrm>
          <a:off x="13436111" y="1655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162144</xdr:rowOff>
    </xdr:from>
    <xdr:to>
      <xdr:col>67</xdr:col>
      <xdr:colOff>101600</xdr:colOff>
      <xdr:row>98</xdr:row>
      <xdr:rowOff>92294</xdr:rowOff>
    </xdr:to>
    <xdr:sp macro="" textlink="">
      <xdr:nvSpPr>
        <xdr:cNvPr id="720" name="楕円 719"/>
        <xdr:cNvSpPr/>
      </xdr:nvSpPr>
      <xdr:spPr>
        <a:xfrm>
          <a:off x="12763500" y="1679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108821</xdr:rowOff>
    </xdr:from>
    <xdr:ext cx="534377" cy="259045"/>
    <xdr:sp macro="" textlink="">
      <xdr:nvSpPr>
        <xdr:cNvPr id="721" name="テキスト ボックス 720"/>
        <xdr:cNvSpPr txBox="1"/>
      </xdr:nvSpPr>
      <xdr:spPr>
        <a:xfrm>
          <a:off x="12547111" y="1656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136716</xdr:rowOff>
    </xdr:from>
    <xdr:to>
      <xdr:col>112</xdr:col>
      <xdr:colOff>38100</xdr:colOff>
      <xdr:row>39</xdr:row>
      <xdr:rowOff>66866</xdr:rowOff>
    </xdr:to>
    <xdr:sp macro="" textlink="">
      <xdr:nvSpPr>
        <xdr:cNvPr id="754" name="フローチャート: 判断 753"/>
        <xdr:cNvSpPr/>
      </xdr:nvSpPr>
      <xdr:spPr>
        <a:xfrm>
          <a:off x="21272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83393</xdr:rowOff>
    </xdr:from>
    <xdr:ext cx="378565" cy="259045"/>
    <xdr:sp macro="" textlink="">
      <xdr:nvSpPr>
        <xdr:cNvPr id="755" name="テキスト ボックス 754"/>
        <xdr:cNvSpPr txBox="1"/>
      </xdr:nvSpPr>
      <xdr:spPr>
        <a:xfrm>
          <a:off x="21134017" y="642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146241</xdr:rowOff>
    </xdr:from>
    <xdr:to>
      <xdr:col>107</xdr:col>
      <xdr:colOff>101600</xdr:colOff>
      <xdr:row>39</xdr:row>
      <xdr:rowOff>76391</xdr:rowOff>
    </xdr:to>
    <xdr:sp macro="" textlink="">
      <xdr:nvSpPr>
        <xdr:cNvPr id="757" name="フローチャート: 判断 756"/>
        <xdr:cNvSpPr/>
      </xdr:nvSpPr>
      <xdr:spPr>
        <a:xfrm>
          <a:off x="20383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92918</xdr:rowOff>
    </xdr:from>
    <xdr:ext cx="313932" cy="259045"/>
    <xdr:sp macro="" textlink="">
      <xdr:nvSpPr>
        <xdr:cNvPr id="758" name="テキスト ボックス 757"/>
        <xdr:cNvSpPr txBox="1"/>
      </xdr:nvSpPr>
      <xdr:spPr>
        <a:xfrm>
          <a:off x="20277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126809</xdr:rowOff>
    </xdr:from>
    <xdr:to>
      <xdr:col>102</xdr:col>
      <xdr:colOff>165100</xdr:colOff>
      <xdr:row>39</xdr:row>
      <xdr:rowOff>56959</xdr:rowOff>
    </xdr:to>
    <xdr:sp macro="" textlink="">
      <xdr:nvSpPr>
        <xdr:cNvPr id="760" name="フローチャート: 判断 759"/>
        <xdr:cNvSpPr/>
      </xdr:nvSpPr>
      <xdr:spPr>
        <a:xfrm>
          <a:off x="19494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73486</xdr:rowOff>
    </xdr:from>
    <xdr:ext cx="378565" cy="259045"/>
    <xdr:sp macro="" textlink="">
      <xdr:nvSpPr>
        <xdr:cNvPr id="761" name="テキスト ボックス 760"/>
        <xdr:cNvSpPr txBox="1"/>
      </xdr:nvSpPr>
      <xdr:spPr>
        <a:xfrm>
          <a:off x="19356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127571</xdr:rowOff>
    </xdr:from>
    <xdr:to>
      <xdr:col>98</xdr:col>
      <xdr:colOff>38100</xdr:colOff>
      <xdr:row>39</xdr:row>
      <xdr:rowOff>57721</xdr:rowOff>
    </xdr:to>
    <xdr:sp macro="" textlink="">
      <xdr:nvSpPr>
        <xdr:cNvPr id="762" name="フローチャート: 判断 761"/>
        <xdr:cNvSpPr/>
      </xdr:nvSpPr>
      <xdr:spPr>
        <a:xfrm>
          <a:off x="18605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74249</xdr:rowOff>
    </xdr:from>
    <xdr:ext cx="378565" cy="259045"/>
    <xdr:sp macro="" textlink="">
      <xdr:nvSpPr>
        <xdr:cNvPr id="763" name="テキスト ボックス 762"/>
        <xdr:cNvSpPr txBox="1"/>
      </xdr:nvSpPr>
      <xdr:spPr>
        <a:xfrm>
          <a:off x="18467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4" name="フローチャート: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1" name="テキスト ボックス 83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及び産業構造等が類似する類似団体平均と比較すると、民生費、農林水産業費、消防費、災害復旧費、公債費のコストが割高である。民生費については、高齢化の進展や本市独自の子ども医療費対策等の影響であり、今後も適正な給付水準の確保に努めていく。農林水産業費については、本市の基幹産業である農業等の振興を図るものであり、今後も、積極的に充実させていく。消防費については、消防庁舎施設整備及び防災行政無線施設整備の大型建設事業により増加しており、事業完了まで着実な実施を図る。災害復旧費については、豪雨の影響であり、近年の災害状況を鑑みると、毎年度、一定程度の支出が必要なものである。公債費については、近年の大型投資や地方財政の財源不足に対応するための臨時財政対策債に係る公債費償還の影響で増加傾向にあり、将来世代に負担を先送りしない財政運営を図るため、極力、交付税措置が高い起債を活用しつつ、適正水準の確保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残高及び実質収支額については、概ね適正水準で推移しているが、財政調整基金は、一般財源の減少（生産年齢人口減少及び新型コロナウイルス感染症に起因する税収等の減少など）への補填策として活用を予定しており、減少が見込まれる。実質単年度収支は、社会資本整備に係る公債費や維持管理費が増加した一方で、徴収猶予などの影響による税収の減少により、前年度から</a:t>
          </a:r>
          <a:r>
            <a:rPr kumimoji="1" lang="en-US" altLang="ja-JP" sz="1400">
              <a:solidFill>
                <a:sysClr val="windowText" lastClr="000000"/>
              </a:solidFill>
              <a:latin typeface="ＭＳ ゴシック" pitchFamily="49" charset="-128"/>
              <a:ea typeface="ＭＳ ゴシック" pitchFamily="49" charset="-128"/>
            </a:rPr>
            <a:t>3.89</a:t>
          </a:r>
          <a:r>
            <a:rPr kumimoji="1" lang="ja-JP" altLang="en-US" sz="1400">
              <a:solidFill>
                <a:sysClr val="windowText" lastClr="000000"/>
              </a:solidFill>
              <a:latin typeface="ＭＳ ゴシック" pitchFamily="49" charset="-128"/>
              <a:ea typeface="ＭＳ ゴシック" pitchFamily="49" charset="-128"/>
            </a:rPr>
            <a:t>ポイント低下した。引き続き、社会経済情勢の変化を的確に把握し、環境変化に柔軟に対応できる財政運営を図る。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年度については、全会計における連結実質収支額は、</a:t>
          </a:r>
          <a:r>
            <a:rPr kumimoji="1" lang="en-US" altLang="ja-JP" sz="1400">
              <a:solidFill>
                <a:sysClr val="windowText" lastClr="000000"/>
              </a:solidFill>
              <a:latin typeface="ＭＳ ゴシック" pitchFamily="49" charset="-128"/>
              <a:ea typeface="ＭＳ ゴシック" pitchFamily="49" charset="-128"/>
            </a:rPr>
            <a:t>2,519</a:t>
          </a:r>
          <a:r>
            <a:rPr kumimoji="1" lang="ja-JP" altLang="en-US" sz="1400">
              <a:solidFill>
                <a:sysClr val="windowText" lastClr="000000"/>
              </a:solidFill>
              <a:latin typeface="ＭＳ ゴシック" pitchFamily="49" charset="-128"/>
              <a:ea typeface="ＭＳ ゴシック" pitchFamily="49" charset="-128"/>
            </a:rPr>
            <a:t>百万円の黒字決算であり、連結実質赤字比率は比率なしとなっている。しかしながら、病院事業会計においては、</a:t>
          </a:r>
          <a:r>
            <a:rPr kumimoji="1" lang="en-US" altLang="ja-JP" sz="1400">
              <a:solidFill>
                <a:sysClr val="windowText" lastClr="000000"/>
              </a:solidFill>
              <a:latin typeface="ＭＳ ゴシック" pitchFamily="49" charset="-128"/>
              <a:ea typeface="ＭＳ ゴシック" pitchFamily="49" charset="-128"/>
            </a:rPr>
            <a:t>H20</a:t>
          </a:r>
          <a:r>
            <a:rPr kumimoji="1" lang="ja-JP" altLang="en-US" sz="1400">
              <a:solidFill>
                <a:sysClr val="windowText" lastClr="000000"/>
              </a:solidFill>
              <a:latin typeface="ＭＳ ゴシック" pitchFamily="49" charset="-128"/>
              <a:ea typeface="ＭＳ ゴシック" pitchFamily="49" charset="-128"/>
            </a:rPr>
            <a:t>年度以降に生じた資金不足により、累積欠損金を約</a:t>
          </a:r>
          <a:r>
            <a:rPr kumimoji="1" lang="en-US" altLang="ja-JP" sz="1400">
              <a:solidFill>
                <a:sysClr val="windowText" lastClr="000000"/>
              </a:solidFill>
              <a:latin typeface="ＭＳ ゴシック" pitchFamily="49" charset="-128"/>
              <a:ea typeface="ＭＳ ゴシック" pitchFamily="49" charset="-128"/>
            </a:rPr>
            <a:t>8</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9</a:t>
          </a:r>
          <a:r>
            <a:rPr kumimoji="1" lang="ja-JP" altLang="en-US" sz="1400">
              <a:solidFill>
                <a:sysClr val="windowText" lastClr="000000"/>
              </a:solidFill>
              <a:latin typeface="ＭＳ ゴシック" pitchFamily="49" charset="-128"/>
              <a:ea typeface="ＭＳ ゴシック" pitchFamily="49" charset="-128"/>
            </a:rPr>
            <a:t>百万円抱えている。</a:t>
          </a:r>
        </a:p>
        <a:p>
          <a:r>
            <a:rPr kumimoji="1" lang="ja-JP" altLang="en-US" sz="1400">
              <a:solidFill>
                <a:sysClr val="windowText" lastClr="000000"/>
              </a:solidFill>
              <a:latin typeface="ＭＳ ゴシック" pitchFamily="49" charset="-128"/>
              <a:ea typeface="ＭＳ ゴシック" pitchFamily="49" charset="-128"/>
            </a:rPr>
            <a:t>　このことから、病院事業会計においては、</a:t>
          </a:r>
          <a:r>
            <a:rPr kumimoji="1" lang="en-US" altLang="ja-JP" sz="1400">
              <a:solidFill>
                <a:sysClr val="windowText" lastClr="000000"/>
              </a:solidFill>
              <a:latin typeface="ＭＳ ゴシック" pitchFamily="49" charset="-128"/>
              <a:ea typeface="ＭＳ ゴシック" pitchFamily="49" charset="-128"/>
            </a:rPr>
            <a:t>H29.3</a:t>
          </a:r>
          <a:r>
            <a:rPr kumimoji="1" lang="ja-JP" altLang="en-US" sz="1400">
              <a:solidFill>
                <a:sysClr val="windowText" lastClr="000000"/>
              </a:solidFill>
              <a:latin typeface="ＭＳ ゴシック" pitchFamily="49" charset="-128"/>
              <a:ea typeface="ＭＳ ゴシック" pitchFamily="49" charset="-128"/>
            </a:rPr>
            <a:t>月に病院改革プランを策定し、経営健全化を定着させるとともに、市民の安全安心、地域医療提供体制の確保に取り組んでいる。</a:t>
          </a:r>
        </a:p>
        <a:p>
          <a:r>
            <a:rPr kumimoji="1" lang="ja-JP" altLang="en-US" sz="1400">
              <a:solidFill>
                <a:sysClr val="windowText" lastClr="000000"/>
              </a:solidFill>
              <a:latin typeface="ＭＳ ゴシック" pitchFamily="49" charset="-128"/>
              <a:ea typeface="ＭＳ ゴシック" pitchFamily="49" charset="-128"/>
            </a:rPr>
            <a:t>　具体的な経営改善策として、常勤医師の確保、患者数確保のためのがん医療等の地域連携の促進、人件費及び医薬材料等の経費の縮減を掲げ、迅速かつ弾力的な組織運営を行い経営基盤の強化を図りながら、累積欠損金の早期解消を目指すものである。</a:t>
          </a:r>
        </a:p>
        <a:p>
          <a:r>
            <a:rPr kumimoji="1" lang="ja-JP" altLang="en-US" sz="1400">
              <a:solidFill>
                <a:sysClr val="windowText" lastClr="000000"/>
              </a:solidFill>
              <a:latin typeface="ＭＳ ゴシック" pitchFamily="49" charset="-128"/>
              <a:ea typeface="ＭＳ ゴシック" pitchFamily="49" charset="-128"/>
            </a:rPr>
            <a:t>　その他の特別会計においても、独立採算制の原則に従い、一般会計からの繰出しに頼らない強固な経営基盤を確立する。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37846852</v>
      </c>
      <c r="BO4" s="426"/>
      <c r="BP4" s="426"/>
      <c r="BQ4" s="426"/>
      <c r="BR4" s="426"/>
      <c r="BS4" s="426"/>
      <c r="BT4" s="426"/>
      <c r="BU4" s="427"/>
      <c r="BV4" s="425">
        <v>31425859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7.3</v>
      </c>
      <c r="CU4" s="610"/>
      <c r="CV4" s="610"/>
      <c r="CW4" s="610"/>
      <c r="CX4" s="610"/>
      <c r="CY4" s="610"/>
      <c r="CZ4" s="610"/>
      <c r="DA4" s="611"/>
      <c r="DB4" s="609">
        <v>14.2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36107377</v>
      </c>
      <c r="BO5" s="431"/>
      <c r="BP5" s="431"/>
      <c r="BQ5" s="431"/>
      <c r="BR5" s="431"/>
      <c r="BS5" s="431"/>
      <c r="BT5" s="431"/>
      <c r="BU5" s="432"/>
      <c r="BV5" s="430">
        <v>29010602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98.7</v>
      </c>
      <c r="CU5" s="401"/>
      <c r="CV5" s="401"/>
      <c r="CW5" s="401"/>
      <c r="CX5" s="401"/>
      <c r="CY5" s="401"/>
      <c r="CZ5" s="401"/>
      <c r="DA5" s="402"/>
      <c r="DB5" s="400">
        <v>99.8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1739475</v>
      </c>
      <c r="BO6" s="431"/>
      <c r="BP6" s="431"/>
      <c r="BQ6" s="431"/>
      <c r="BR6" s="431"/>
      <c r="BS6" s="431"/>
      <c r="BT6" s="431"/>
      <c r="BU6" s="432"/>
      <c r="BV6" s="430">
        <v>2415257</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102.2</v>
      </c>
      <c r="CU6" s="584"/>
      <c r="CV6" s="584"/>
      <c r="CW6" s="584"/>
      <c r="CX6" s="584"/>
      <c r="CY6" s="584"/>
      <c r="CZ6" s="584"/>
      <c r="DA6" s="585"/>
      <c r="DB6" s="583">
        <v>103.1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497600</v>
      </c>
      <c r="BO7" s="431"/>
      <c r="BP7" s="431"/>
      <c r="BQ7" s="431"/>
      <c r="BR7" s="431"/>
      <c r="BS7" s="431"/>
      <c r="BT7" s="431"/>
      <c r="BU7" s="432"/>
      <c r="BV7" s="430">
        <v>55462</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17024464</v>
      </c>
      <c r="CU7" s="431"/>
      <c r="CV7" s="431"/>
      <c r="CW7" s="431"/>
      <c r="CX7" s="431"/>
      <c r="CY7" s="431"/>
      <c r="CZ7" s="431"/>
      <c r="DA7" s="432"/>
      <c r="DB7" s="430">
        <v>16655953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1241875</v>
      </c>
      <c r="BO8" s="431"/>
      <c r="BP8" s="431"/>
      <c r="BQ8" s="431"/>
      <c r="BR8" s="431"/>
      <c r="BS8" s="431"/>
      <c r="BT8" s="431"/>
      <c r="BU8" s="432"/>
      <c r="BV8" s="430">
        <v>2359795</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0.34</v>
      </c>
      <c r="CU8" s="544"/>
      <c r="CV8" s="544"/>
      <c r="CW8" s="544"/>
      <c r="CX8" s="544"/>
      <c r="CY8" s="544"/>
      <c r="CZ8" s="544"/>
      <c r="DA8" s="545"/>
      <c r="DB8" s="543">
        <v>0.34</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49025</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-1117920</v>
      </c>
      <c r="BO9" s="431"/>
      <c r="BP9" s="431"/>
      <c r="BQ9" s="431"/>
      <c r="BR9" s="431"/>
      <c r="BS9" s="431"/>
      <c r="BT9" s="431"/>
      <c r="BU9" s="432"/>
      <c r="BV9" s="430">
        <v>-554409</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16.7</v>
      </c>
      <c r="CU9" s="401"/>
      <c r="CV9" s="401"/>
      <c r="CW9" s="401"/>
      <c r="CX9" s="401"/>
      <c r="CY9" s="401"/>
      <c r="CZ9" s="401"/>
      <c r="DA9" s="402"/>
      <c r="DB9" s="400">
        <v>16.3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120</v>
      </c>
      <c r="M10" s="404"/>
      <c r="N10" s="404"/>
      <c r="O10" s="404"/>
      <c r="P10" s="404"/>
      <c r="Q10" s="405"/>
      <c r="R10" s="406">
        <v>52264</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122</v>
      </c>
      <c r="AV10" s="488"/>
      <c r="AW10" s="488"/>
      <c r="AX10" s="488"/>
      <c r="AY10" s="410" t="s">
        <v>123</v>
      </c>
      <c r="AZ10" s="411"/>
      <c r="BA10" s="411"/>
      <c r="BB10" s="411"/>
      <c r="BC10" s="411"/>
      <c r="BD10" s="411"/>
      <c r="BE10" s="411"/>
      <c r="BF10" s="411"/>
      <c r="BG10" s="411"/>
      <c r="BH10" s="411"/>
      <c r="BI10" s="411"/>
      <c r="BJ10" s="411"/>
      <c r="BK10" s="411"/>
      <c r="BL10" s="411"/>
      <c r="BM10" s="412"/>
      <c r="BN10" s="430">
        <v>55373</v>
      </c>
      <c r="BO10" s="431"/>
      <c r="BP10" s="431"/>
      <c r="BQ10" s="431"/>
      <c r="BR10" s="431"/>
      <c r="BS10" s="431"/>
      <c r="BT10" s="431"/>
      <c r="BU10" s="432"/>
      <c r="BV10" s="430">
        <v>78653</v>
      </c>
      <c r="BW10" s="431"/>
      <c r="BX10" s="431"/>
      <c r="BY10" s="431"/>
      <c r="BZ10" s="431"/>
      <c r="CA10" s="431"/>
      <c r="CB10" s="431"/>
      <c r="CC10" s="43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125</v>
      </c>
      <c r="M11" s="477"/>
      <c r="N11" s="477"/>
      <c r="O11" s="477"/>
      <c r="P11" s="477"/>
      <c r="Q11" s="478"/>
      <c r="R11" s="569" t="s">
        <v>126</v>
      </c>
      <c r="S11" s="570"/>
      <c r="T11" s="570"/>
      <c r="U11" s="570"/>
      <c r="V11" s="571"/>
      <c r="W11" s="581"/>
      <c r="X11" s="392"/>
      <c r="Y11" s="392"/>
      <c r="Z11" s="392"/>
      <c r="AA11" s="392"/>
      <c r="AB11" s="392"/>
      <c r="AC11" s="392"/>
      <c r="AD11" s="392"/>
      <c r="AE11" s="392"/>
      <c r="AF11" s="392"/>
      <c r="AG11" s="392"/>
      <c r="AH11" s="392"/>
      <c r="AI11" s="392"/>
      <c r="AJ11" s="392"/>
      <c r="AK11" s="392"/>
      <c r="AL11" s="582"/>
      <c r="AM11" s="499" t="s">
        <v>127</v>
      </c>
      <c r="AN11" s="404"/>
      <c r="AO11" s="404"/>
      <c r="AP11" s="404"/>
      <c r="AQ11" s="404"/>
      <c r="AR11" s="404"/>
      <c r="AS11" s="404"/>
      <c r="AT11" s="405"/>
      <c r="AU11" s="487" t="s">
        <v>128</v>
      </c>
      <c r="AV11" s="488"/>
      <c r="AW11" s="488"/>
      <c r="AX11" s="488"/>
      <c r="AY11" s="410" t="s">
        <v>129</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130</v>
      </c>
      <c r="CE11" s="440"/>
      <c r="CF11" s="440"/>
      <c r="CG11" s="440"/>
      <c r="CH11" s="440"/>
      <c r="CI11" s="440"/>
      <c r="CJ11" s="440"/>
      <c r="CK11" s="440"/>
      <c r="CL11" s="440"/>
      <c r="CM11" s="440"/>
      <c r="CN11" s="440"/>
      <c r="CO11" s="440"/>
      <c r="CP11" s="440"/>
      <c r="CQ11" s="440"/>
      <c r="CR11" s="440"/>
      <c r="CS11" s="441"/>
      <c r="CT11" s="543" t="s">
        <v>131</v>
      </c>
      <c r="CU11" s="544"/>
      <c r="CV11" s="544"/>
      <c r="CW11" s="544"/>
      <c r="CX11" s="544"/>
      <c r="CY11" s="544"/>
      <c r="CZ11" s="544"/>
      <c r="DA11" s="545"/>
      <c r="DB11" s="543" t="s">
        <v>132</v>
      </c>
      <c r="DC11" s="544"/>
      <c r="DD11" s="544"/>
      <c r="DE11" s="544"/>
      <c r="DF11" s="544"/>
      <c r="DG11" s="544"/>
      <c r="DH11" s="544"/>
      <c r="DI11" s="545"/>
      <c r="DJ11" s="186"/>
      <c r="DK11" s="186"/>
      <c r="DL11" s="186"/>
      <c r="DM11" s="186"/>
      <c r="DN11" s="186"/>
      <c r="DO11" s="186"/>
    </row>
    <row r="12" spans="1:119" ht="18.75" customHeight="1" x14ac:dyDescent="0.15">
      <c r="A12" s="187"/>
      <c r="B12" s="546" t="s">
        <v>133</v>
      </c>
      <c r="C12" s="547"/>
      <c r="D12" s="547"/>
      <c r="E12" s="547"/>
      <c r="F12" s="547"/>
      <c r="G12" s="547"/>
      <c r="H12" s="547"/>
      <c r="I12" s="547"/>
      <c r="J12" s="547"/>
      <c r="K12" s="548"/>
      <c r="L12" s="555" t="s">
        <v>134</v>
      </c>
      <c r="M12" s="556"/>
      <c r="N12" s="556"/>
      <c r="O12" s="556"/>
      <c r="P12" s="556"/>
      <c r="Q12" s="557"/>
      <c r="R12" s="558">
        <v>50800</v>
      </c>
      <c r="S12" s="559"/>
      <c r="T12" s="559"/>
      <c r="U12" s="559"/>
      <c r="V12" s="560"/>
      <c r="W12" s="561" t="s">
        <v>1</v>
      </c>
      <c r="X12" s="488"/>
      <c r="Y12" s="488"/>
      <c r="Z12" s="488"/>
      <c r="AA12" s="488"/>
      <c r="AB12" s="562"/>
      <c r="AC12" s="563" t="s">
        <v>135</v>
      </c>
      <c r="AD12" s="564"/>
      <c r="AE12" s="564"/>
      <c r="AF12" s="564"/>
      <c r="AG12" s="565"/>
      <c r="AH12" s="563" t="s">
        <v>136</v>
      </c>
      <c r="AI12" s="564"/>
      <c r="AJ12" s="564"/>
      <c r="AK12" s="564"/>
      <c r="AL12" s="566"/>
      <c r="AM12" s="499" t="s">
        <v>137</v>
      </c>
      <c r="AN12" s="404"/>
      <c r="AO12" s="404"/>
      <c r="AP12" s="404"/>
      <c r="AQ12" s="404"/>
      <c r="AR12" s="404"/>
      <c r="AS12" s="404"/>
      <c r="AT12" s="405"/>
      <c r="AU12" s="487" t="s">
        <v>138</v>
      </c>
      <c r="AV12" s="488"/>
      <c r="AW12" s="488"/>
      <c r="AX12" s="488"/>
      <c r="AY12" s="410" t="s">
        <v>139</v>
      </c>
      <c r="AZ12" s="411"/>
      <c r="BA12" s="411"/>
      <c r="BB12" s="411"/>
      <c r="BC12" s="411"/>
      <c r="BD12" s="411"/>
      <c r="BE12" s="411"/>
      <c r="BF12" s="411"/>
      <c r="BG12" s="411"/>
      <c r="BH12" s="411"/>
      <c r="BI12" s="411"/>
      <c r="BJ12" s="411"/>
      <c r="BK12" s="411"/>
      <c r="BL12" s="411"/>
      <c r="BM12" s="412"/>
      <c r="BN12" s="430">
        <v>700000</v>
      </c>
      <c r="BO12" s="431"/>
      <c r="BP12" s="431"/>
      <c r="BQ12" s="431"/>
      <c r="BR12" s="431"/>
      <c r="BS12" s="431"/>
      <c r="BT12" s="431"/>
      <c r="BU12" s="432"/>
      <c r="BV12" s="430">
        <v>600000</v>
      </c>
      <c r="BW12" s="431"/>
      <c r="BX12" s="431"/>
      <c r="BY12" s="431"/>
      <c r="BZ12" s="431"/>
      <c r="CA12" s="431"/>
      <c r="CB12" s="431"/>
      <c r="CC12" s="432"/>
      <c r="CD12" s="439" t="s">
        <v>140</v>
      </c>
      <c r="CE12" s="440"/>
      <c r="CF12" s="440"/>
      <c r="CG12" s="440"/>
      <c r="CH12" s="440"/>
      <c r="CI12" s="440"/>
      <c r="CJ12" s="440"/>
      <c r="CK12" s="440"/>
      <c r="CL12" s="440"/>
      <c r="CM12" s="440"/>
      <c r="CN12" s="440"/>
      <c r="CO12" s="440"/>
      <c r="CP12" s="440"/>
      <c r="CQ12" s="440"/>
      <c r="CR12" s="440"/>
      <c r="CS12" s="441"/>
      <c r="CT12" s="543" t="s">
        <v>131</v>
      </c>
      <c r="CU12" s="544"/>
      <c r="CV12" s="544"/>
      <c r="CW12" s="544"/>
      <c r="CX12" s="544"/>
      <c r="CY12" s="544"/>
      <c r="CZ12" s="544"/>
      <c r="DA12" s="545"/>
      <c r="DB12" s="543" t="s">
        <v>141</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142</v>
      </c>
      <c r="N13" s="531"/>
      <c r="O13" s="531"/>
      <c r="P13" s="531"/>
      <c r="Q13" s="532"/>
      <c r="R13" s="533">
        <v>50383</v>
      </c>
      <c r="S13" s="534"/>
      <c r="T13" s="534"/>
      <c r="U13" s="534"/>
      <c r="V13" s="535"/>
      <c r="W13" s="521" t="s">
        <v>143</v>
      </c>
      <c r="X13" s="443"/>
      <c r="Y13" s="443"/>
      <c r="Z13" s="443"/>
      <c r="AA13" s="443"/>
      <c r="AB13" s="444"/>
      <c r="AC13" s="406">
        <v>4219</v>
      </c>
      <c r="AD13" s="407"/>
      <c r="AE13" s="407"/>
      <c r="AF13" s="407"/>
      <c r="AG13" s="408"/>
      <c r="AH13" s="406">
        <v>4824</v>
      </c>
      <c r="AI13" s="407"/>
      <c r="AJ13" s="407"/>
      <c r="AK13" s="407"/>
      <c r="AL13" s="409"/>
      <c r="AM13" s="499" t="s">
        <v>144</v>
      </c>
      <c r="AN13" s="404"/>
      <c r="AO13" s="404"/>
      <c r="AP13" s="404"/>
      <c r="AQ13" s="404"/>
      <c r="AR13" s="404"/>
      <c r="AS13" s="404"/>
      <c r="AT13" s="405"/>
      <c r="AU13" s="487" t="s">
        <v>145</v>
      </c>
      <c r="AV13" s="488"/>
      <c r="AW13" s="488"/>
      <c r="AX13" s="488"/>
      <c r="AY13" s="410" t="s">
        <v>146</v>
      </c>
      <c r="AZ13" s="411"/>
      <c r="BA13" s="411"/>
      <c r="BB13" s="411"/>
      <c r="BC13" s="411"/>
      <c r="BD13" s="411"/>
      <c r="BE13" s="411"/>
      <c r="BF13" s="411"/>
      <c r="BG13" s="411"/>
      <c r="BH13" s="411"/>
      <c r="BI13" s="411"/>
      <c r="BJ13" s="411"/>
      <c r="BK13" s="411"/>
      <c r="BL13" s="411"/>
      <c r="BM13" s="412"/>
      <c r="BN13" s="430">
        <v>-1762547</v>
      </c>
      <c r="BO13" s="431"/>
      <c r="BP13" s="431"/>
      <c r="BQ13" s="431"/>
      <c r="BR13" s="431"/>
      <c r="BS13" s="431"/>
      <c r="BT13" s="431"/>
      <c r="BU13" s="432"/>
      <c r="BV13" s="430">
        <v>-1075756</v>
      </c>
      <c r="BW13" s="431"/>
      <c r="BX13" s="431"/>
      <c r="BY13" s="431"/>
      <c r="BZ13" s="431"/>
      <c r="CA13" s="431"/>
      <c r="CB13" s="431"/>
      <c r="CC13" s="432"/>
      <c r="CD13" s="439" t="s">
        <v>147</v>
      </c>
      <c r="CE13" s="440"/>
      <c r="CF13" s="440"/>
      <c r="CG13" s="440"/>
      <c r="CH13" s="440"/>
      <c r="CI13" s="440"/>
      <c r="CJ13" s="440"/>
      <c r="CK13" s="440"/>
      <c r="CL13" s="440"/>
      <c r="CM13" s="440"/>
      <c r="CN13" s="440"/>
      <c r="CO13" s="440"/>
      <c r="CP13" s="440"/>
      <c r="CQ13" s="440"/>
      <c r="CR13" s="440"/>
      <c r="CS13" s="441"/>
      <c r="CT13" s="400">
        <v>9.5</v>
      </c>
      <c r="CU13" s="401"/>
      <c r="CV13" s="401"/>
      <c r="CW13" s="401"/>
      <c r="CX13" s="401"/>
      <c r="CY13" s="401"/>
      <c r="CZ13" s="401"/>
      <c r="DA13" s="402"/>
      <c r="DB13" s="400">
        <v>9.5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148</v>
      </c>
      <c r="M14" s="567"/>
      <c r="N14" s="567"/>
      <c r="O14" s="567"/>
      <c r="P14" s="567"/>
      <c r="Q14" s="568"/>
      <c r="R14" s="533">
        <v>51599</v>
      </c>
      <c r="S14" s="534"/>
      <c r="T14" s="534"/>
      <c r="U14" s="534"/>
      <c r="V14" s="535"/>
      <c r="W14" s="536"/>
      <c r="X14" s="446"/>
      <c r="Y14" s="446"/>
      <c r="Z14" s="446"/>
      <c r="AA14" s="446"/>
      <c r="AB14" s="447"/>
      <c r="AC14" s="526">
        <v>16.600000000000001</v>
      </c>
      <c r="AD14" s="527"/>
      <c r="AE14" s="527"/>
      <c r="AF14" s="527"/>
      <c r="AG14" s="528"/>
      <c r="AH14" s="526">
        <v>18.3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149</v>
      </c>
      <c r="CE14" s="437"/>
      <c r="CF14" s="437"/>
      <c r="CG14" s="437"/>
      <c r="CH14" s="437"/>
      <c r="CI14" s="437"/>
      <c r="CJ14" s="437"/>
      <c r="CK14" s="437"/>
      <c r="CL14" s="437"/>
      <c r="CM14" s="437"/>
      <c r="CN14" s="437"/>
      <c r="CO14" s="437"/>
      <c r="CP14" s="437"/>
      <c r="CQ14" s="437"/>
      <c r="CR14" s="437"/>
      <c r="CS14" s="438"/>
      <c r="CT14" s="537" t="s">
        <v>150</v>
      </c>
      <c r="CU14" s="538"/>
      <c r="CV14" s="538"/>
      <c r="CW14" s="538"/>
      <c r="CX14" s="538"/>
      <c r="CY14" s="538"/>
      <c r="CZ14" s="538"/>
      <c r="DA14" s="539"/>
      <c r="DB14" s="537" t="s">
        <v>151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142</v>
      </c>
      <c r="N15" s="531"/>
      <c r="O15" s="531"/>
      <c r="P15" s="531"/>
      <c r="Q15" s="532"/>
      <c r="R15" s="533">
        <v>51186</v>
      </c>
      <c r="S15" s="534"/>
      <c r="T15" s="534"/>
      <c r="U15" s="534"/>
      <c r="V15" s="535"/>
      <c r="W15" s="521" t="s">
        <v>152</v>
      </c>
      <c r="X15" s="443"/>
      <c r="Y15" s="443"/>
      <c r="Z15" s="443"/>
      <c r="AA15" s="443"/>
      <c r="AB15" s="444"/>
      <c r="AC15" s="406">
        <v>6628</v>
      </c>
      <c r="AD15" s="407"/>
      <c r="AE15" s="407"/>
      <c r="AF15" s="407"/>
      <c r="AG15" s="408"/>
      <c r="AH15" s="406">
        <v>6655</v>
      </c>
      <c r="AI15" s="407"/>
      <c r="AJ15" s="407"/>
      <c r="AK15" s="407"/>
      <c r="AL15" s="409"/>
      <c r="AM15" s="499"/>
      <c r="AN15" s="404"/>
      <c r="AO15" s="404"/>
      <c r="AP15" s="404"/>
      <c r="AQ15" s="404"/>
      <c r="AR15" s="404"/>
      <c r="AS15" s="404"/>
      <c r="AT15" s="405"/>
      <c r="AU15" s="487"/>
      <c r="AV15" s="488"/>
      <c r="AW15" s="488"/>
      <c r="AX15" s="488"/>
      <c r="AY15" s="422" t="s">
        <v>153</v>
      </c>
      <c r="AZ15" s="423"/>
      <c r="BA15" s="423"/>
      <c r="BB15" s="423"/>
      <c r="BC15" s="423"/>
      <c r="BD15" s="423"/>
      <c r="BE15" s="423"/>
      <c r="BF15" s="423"/>
      <c r="BG15" s="423"/>
      <c r="BH15" s="423"/>
      <c r="BI15" s="423"/>
      <c r="BJ15" s="423"/>
      <c r="BK15" s="423"/>
      <c r="BL15" s="423"/>
      <c r="BM15" s="424"/>
      <c r="BN15" s="425">
        <v>5198366</v>
      </c>
      <c r="BO15" s="426"/>
      <c r="BP15" s="426"/>
      <c r="BQ15" s="426"/>
      <c r="BR15" s="426"/>
      <c r="BS15" s="426"/>
      <c r="BT15" s="426"/>
      <c r="BU15" s="427"/>
      <c r="BV15" s="425">
        <v>4949752</v>
      </c>
      <c r="BW15" s="426"/>
      <c r="BX15" s="426"/>
      <c r="BY15" s="426"/>
      <c r="BZ15" s="426"/>
      <c r="CA15" s="426"/>
      <c r="CB15" s="426"/>
      <c r="CC15" s="427"/>
      <c r="CD15" s="540" t="s">
        <v>154</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155</v>
      </c>
      <c r="M16" s="524"/>
      <c r="N16" s="524"/>
      <c r="O16" s="524"/>
      <c r="P16" s="524"/>
      <c r="Q16" s="525"/>
      <c r="R16" s="518" t="s">
        <v>156</v>
      </c>
      <c r="S16" s="519"/>
      <c r="T16" s="519"/>
      <c r="U16" s="519"/>
      <c r="V16" s="520"/>
      <c r="W16" s="536"/>
      <c r="X16" s="446"/>
      <c r="Y16" s="446"/>
      <c r="Z16" s="446"/>
      <c r="AA16" s="446"/>
      <c r="AB16" s="447"/>
      <c r="AC16" s="526">
        <v>26</v>
      </c>
      <c r="AD16" s="527"/>
      <c r="AE16" s="527"/>
      <c r="AF16" s="527"/>
      <c r="AG16" s="528"/>
      <c r="AH16" s="526">
        <v>25.3</v>
      </c>
      <c r="AI16" s="527"/>
      <c r="AJ16" s="527"/>
      <c r="AK16" s="527"/>
      <c r="AL16" s="529"/>
      <c r="AM16" s="499"/>
      <c r="AN16" s="404"/>
      <c r="AO16" s="404"/>
      <c r="AP16" s="404"/>
      <c r="AQ16" s="404"/>
      <c r="AR16" s="404"/>
      <c r="AS16" s="404"/>
      <c r="AT16" s="405"/>
      <c r="AU16" s="487"/>
      <c r="AV16" s="488"/>
      <c r="AW16" s="488"/>
      <c r="AX16" s="488"/>
      <c r="AY16" s="410" t="s">
        <v>157</v>
      </c>
      <c r="AZ16" s="411"/>
      <c r="BA16" s="411"/>
      <c r="BB16" s="411"/>
      <c r="BC16" s="411"/>
      <c r="BD16" s="411"/>
      <c r="BE16" s="411"/>
      <c r="BF16" s="411"/>
      <c r="BG16" s="411"/>
      <c r="BH16" s="411"/>
      <c r="BI16" s="411"/>
      <c r="BJ16" s="411"/>
      <c r="BK16" s="411"/>
      <c r="BL16" s="411"/>
      <c r="BM16" s="412"/>
      <c r="BN16" s="430">
        <v>15205459</v>
      </c>
      <c r="BO16" s="431"/>
      <c r="BP16" s="431"/>
      <c r="BQ16" s="431"/>
      <c r="BR16" s="431"/>
      <c r="BS16" s="431"/>
      <c r="BT16" s="431"/>
      <c r="BU16" s="432"/>
      <c r="BV16" s="430">
        <v>14693339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158</v>
      </c>
      <c r="N17" s="516"/>
      <c r="O17" s="516"/>
      <c r="P17" s="516"/>
      <c r="Q17" s="517"/>
      <c r="R17" s="518" t="s">
        <v>159</v>
      </c>
      <c r="S17" s="519"/>
      <c r="T17" s="519"/>
      <c r="U17" s="519"/>
      <c r="V17" s="520"/>
      <c r="W17" s="521" t="s">
        <v>160</v>
      </c>
      <c r="X17" s="443"/>
      <c r="Y17" s="443"/>
      <c r="Z17" s="443"/>
      <c r="AA17" s="443"/>
      <c r="AB17" s="444"/>
      <c r="AC17" s="406">
        <v>14621</v>
      </c>
      <c r="AD17" s="407"/>
      <c r="AE17" s="407"/>
      <c r="AF17" s="407"/>
      <c r="AG17" s="408"/>
      <c r="AH17" s="406">
        <v>14820</v>
      </c>
      <c r="AI17" s="407"/>
      <c r="AJ17" s="407"/>
      <c r="AK17" s="407"/>
      <c r="AL17" s="409"/>
      <c r="AM17" s="499"/>
      <c r="AN17" s="404"/>
      <c r="AO17" s="404"/>
      <c r="AP17" s="404"/>
      <c r="AQ17" s="404"/>
      <c r="AR17" s="404"/>
      <c r="AS17" s="404"/>
      <c r="AT17" s="405"/>
      <c r="AU17" s="487"/>
      <c r="AV17" s="488"/>
      <c r="AW17" s="488"/>
      <c r="AX17" s="488"/>
      <c r="AY17" s="410" t="s">
        <v>161</v>
      </c>
      <c r="AZ17" s="411"/>
      <c r="BA17" s="411"/>
      <c r="BB17" s="411"/>
      <c r="BC17" s="411"/>
      <c r="BD17" s="411"/>
      <c r="BE17" s="411"/>
      <c r="BF17" s="411"/>
      <c r="BG17" s="411"/>
      <c r="BH17" s="411"/>
      <c r="BI17" s="411"/>
      <c r="BJ17" s="411"/>
      <c r="BK17" s="411"/>
      <c r="BL17" s="411"/>
      <c r="BM17" s="412"/>
      <c r="BN17" s="430">
        <v>6453834</v>
      </c>
      <c r="BO17" s="431"/>
      <c r="BP17" s="431"/>
      <c r="BQ17" s="431"/>
      <c r="BR17" s="431"/>
      <c r="BS17" s="431"/>
      <c r="BT17" s="431"/>
      <c r="BU17" s="432"/>
      <c r="BV17" s="430">
        <v>6220586</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162</v>
      </c>
      <c r="C18" s="493"/>
      <c r="D18" s="493"/>
      <c r="E18" s="494"/>
      <c r="F18" s="494"/>
      <c r="G18" s="494"/>
      <c r="H18" s="494"/>
      <c r="I18" s="494"/>
      <c r="J18" s="494"/>
      <c r="K18" s="494"/>
      <c r="L18" s="495">
        <v>299.69</v>
      </c>
      <c r="M18" s="495"/>
      <c r="N18" s="495"/>
      <c r="O18" s="495"/>
      <c r="P18" s="495"/>
      <c r="Q18" s="495"/>
      <c r="R18" s="496"/>
      <c r="S18" s="496"/>
      <c r="T18" s="496"/>
      <c r="U18" s="496"/>
      <c r="V18" s="497"/>
      <c r="W18" s="511"/>
      <c r="X18" s="512"/>
      <c r="Y18" s="512"/>
      <c r="Z18" s="512"/>
      <c r="AA18" s="512"/>
      <c r="AB18" s="522"/>
      <c r="AC18" s="394">
        <v>57.4</v>
      </c>
      <c r="AD18" s="395"/>
      <c r="AE18" s="395"/>
      <c r="AF18" s="395"/>
      <c r="AG18" s="498"/>
      <c r="AH18" s="394">
        <v>56.4</v>
      </c>
      <c r="AI18" s="395"/>
      <c r="AJ18" s="395"/>
      <c r="AK18" s="395"/>
      <c r="AL18" s="396"/>
      <c r="AM18" s="499"/>
      <c r="AN18" s="404"/>
      <c r="AO18" s="404"/>
      <c r="AP18" s="404"/>
      <c r="AQ18" s="404"/>
      <c r="AR18" s="404"/>
      <c r="AS18" s="404"/>
      <c r="AT18" s="405"/>
      <c r="AU18" s="487"/>
      <c r="AV18" s="488"/>
      <c r="AW18" s="488"/>
      <c r="AX18" s="488"/>
      <c r="AY18" s="410" t="s">
        <v>163</v>
      </c>
      <c r="AZ18" s="411"/>
      <c r="BA18" s="411"/>
      <c r="BB18" s="411"/>
      <c r="BC18" s="411"/>
      <c r="BD18" s="411"/>
      <c r="BE18" s="411"/>
      <c r="BF18" s="411"/>
      <c r="BG18" s="411"/>
      <c r="BH18" s="411"/>
      <c r="BI18" s="411"/>
      <c r="BJ18" s="411"/>
      <c r="BK18" s="411"/>
      <c r="BL18" s="411"/>
      <c r="BM18" s="412"/>
      <c r="BN18" s="430">
        <v>16834187</v>
      </c>
      <c r="BO18" s="431"/>
      <c r="BP18" s="431"/>
      <c r="BQ18" s="431"/>
      <c r="BR18" s="431"/>
      <c r="BS18" s="431"/>
      <c r="BT18" s="431"/>
      <c r="BU18" s="432"/>
      <c r="BV18" s="430">
        <v>16750416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164</v>
      </c>
      <c r="C19" s="493"/>
      <c r="D19" s="493"/>
      <c r="E19" s="494"/>
      <c r="F19" s="494"/>
      <c r="G19" s="494"/>
      <c r="H19" s="494"/>
      <c r="I19" s="494"/>
      <c r="J19" s="494"/>
      <c r="K19" s="494"/>
      <c r="L19" s="500">
        <v>164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165</v>
      </c>
      <c r="AZ19" s="411"/>
      <c r="BA19" s="411"/>
      <c r="BB19" s="411"/>
      <c r="BC19" s="411"/>
      <c r="BD19" s="411"/>
      <c r="BE19" s="411"/>
      <c r="BF19" s="411"/>
      <c r="BG19" s="411"/>
      <c r="BH19" s="411"/>
      <c r="BI19" s="411"/>
      <c r="BJ19" s="411"/>
      <c r="BK19" s="411"/>
      <c r="BL19" s="411"/>
      <c r="BM19" s="412"/>
      <c r="BN19" s="430">
        <v>22533161</v>
      </c>
      <c r="BO19" s="431"/>
      <c r="BP19" s="431"/>
      <c r="BQ19" s="431"/>
      <c r="BR19" s="431"/>
      <c r="BS19" s="431"/>
      <c r="BT19" s="431"/>
      <c r="BU19" s="432"/>
      <c r="BV19" s="430">
        <v>21649353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166</v>
      </c>
      <c r="C20" s="493"/>
      <c r="D20" s="493"/>
      <c r="E20" s="494"/>
      <c r="F20" s="494"/>
      <c r="G20" s="494"/>
      <c r="H20" s="494"/>
      <c r="I20" s="494"/>
      <c r="J20" s="494"/>
      <c r="K20" s="494"/>
      <c r="L20" s="500">
        <v>19085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167</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168</v>
      </c>
      <c r="C22" s="460"/>
      <c r="D22" s="461"/>
      <c r="E22" s="468" t="s">
        <v>1</v>
      </c>
      <c r="F22" s="443"/>
      <c r="G22" s="443"/>
      <c r="H22" s="443"/>
      <c r="I22" s="443"/>
      <c r="J22" s="443"/>
      <c r="K22" s="444"/>
      <c r="L22" s="468" t="s">
        <v>169</v>
      </c>
      <c r="M22" s="443"/>
      <c r="N22" s="443"/>
      <c r="O22" s="443"/>
      <c r="P22" s="444"/>
      <c r="Q22" s="453" t="s">
        <v>170</v>
      </c>
      <c r="R22" s="454"/>
      <c r="S22" s="454"/>
      <c r="T22" s="454"/>
      <c r="U22" s="454"/>
      <c r="V22" s="469"/>
      <c r="W22" s="471" t="s">
        <v>171</v>
      </c>
      <c r="X22" s="460"/>
      <c r="Y22" s="461"/>
      <c r="Z22" s="468" t="s">
        <v>1</v>
      </c>
      <c r="AA22" s="443"/>
      <c r="AB22" s="443"/>
      <c r="AC22" s="443"/>
      <c r="AD22" s="443"/>
      <c r="AE22" s="443"/>
      <c r="AF22" s="443"/>
      <c r="AG22" s="444"/>
      <c r="AH22" s="442" t="s">
        <v>172</v>
      </c>
      <c r="AI22" s="443"/>
      <c r="AJ22" s="443"/>
      <c r="AK22" s="443"/>
      <c r="AL22" s="444"/>
      <c r="AM22" s="442" t="s">
        <v>173</v>
      </c>
      <c r="AN22" s="448"/>
      <c r="AO22" s="448"/>
      <c r="AP22" s="448"/>
      <c r="AQ22" s="448"/>
      <c r="AR22" s="449"/>
      <c r="AS22" s="453" t="s">
        <v>170</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174</v>
      </c>
      <c r="AZ23" s="423"/>
      <c r="BA23" s="423"/>
      <c r="BB23" s="423"/>
      <c r="BC23" s="423"/>
      <c r="BD23" s="423"/>
      <c r="BE23" s="423"/>
      <c r="BF23" s="423"/>
      <c r="BG23" s="423"/>
      <c r="BH23" s="423"/>
      <c r="BI23" s="423"/>
      <c r="BJ23" s="423"/>
      <c r="BK23" s="423"/>
      <c r="BL23" s="423"/>
      <c r="BM23" s="424"/>
      <c r="BN23" s="430">
        <v>33939705</v>
      </c>
      <c r="BO23" s="431"/>
      <c r="BP23" s="431"/>
      <c r="BQ23" s="431"/>
      <c r="BR23" s="431"/>
      <c r="BS23" s="431"/>
      <c r="BT23" s="431"/>
      <c r="BU23" s="432"/>
      <c r="BV23" s="430">
        <v>34481086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175</v>
      </c>
      <c r="F24" s="404"/>
      <c r="G24" s="404"/>
      <c r="H24" s="404"/>
      <c r="I24" s="404"/>
      <c r="J24" s="404"/>
      <c r="K24" s="405"/>
      <c r="L24" s="406">
        <v>1</v>
      </c>
      <c r="M24" s="407"/>
      <c r="N24" s="407"/>
      <c r="O24" s="407"/>
      <c r="P24" s="408"/>
      <c r="Q24" s="406">
        <v>8350</v>
      </c>
      <c r="R24" s="407"/>
      <c r="S24" s="407"/>
      <c r="T24" s="407"/>
      <c r="U24" s="407"/>
      <c r="V24" s="408"/>
      <c r="W24" s="472"/>
      <c r="X24" s="463"/>
      <c r="Y24" s="464"/>
      <c r="Z24" s="403" t="s">
        <v>176</v>
      </c>
      <c r="AA24" s="404"/>
      <c r="AB24" s="404"/>
      <c r="AC24" s="404"/>
      <c r="AD24" s="404"/>
      <c r="AE24" s="404"/>
      <c r="AF24" s="404"/>
      <c r="AG24" s="405"/>
      <c r="AH24" s="406">
        <v>461</v>
      </c>
      <c r="AI24" s="407"/>
      <c r="AJ24" s="407"/>
      <c r="AK24" s="407"/>
      <c r="AL24" s="408"/>
      <c r="AM24" s="406">
        <v>1470129</v>
      </c>
      <c r="AN24" s="407"/>
      <c r="AO24" s="407"/>
      <c r="AP24" s="407"/>
      <c r="AQ24" s="407"/>
      <c r="AR24" s="408"/>
      <c r="AS24" s="406">
        <v>3189</v>
      </c>
      <c r="AT24" s="407"/>
      <c r="AU24" s="407"/>
      <c r="AV24" s="407"/>
      <c r="AW24" s="407"/>
      <c r="AX24" s="409"/>
      <c r="AY24" s="397" t="s">
        <v>177</v>
      </c>
      <c r="AZ24" s="398"/>
      <c r="BA24" s="398"/>
      <c r="BB24" s="398"/>
      <c r="BC24" s="398"/>
      <c r="BD24" s="398"/>
      <c r="BE24" s="398"/>
      <c r="BF24" s="398"/>
      <c r="BG24" s="398"/>
      <c r="BH24" s="398"/>
      <c r="BI24" s="398"/>
      <c r="BJ24" s="398"/>
      <c r="BK24" s="398"/>
      <c r="BL24" s="398"/>
      <c r="BM24" s="399"/>
      <c r="BN24" s="430">
        <v>20267231</v>
      </c>
      <c r="BO24" s="431"/>
      <c r="BP24" s="431"/>
      <c r="BQ24" s="431"/>
      <c r="BR24" s="431"/>
      <c r="BS24" s="431"/>
      <c r="BT24" s="431"/>
      <c r="BU24" s="432"/>
      <c r="BV24" s="430">
        <v>20244950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178</v>
      </c>
      <c r="F25" s="404"/>
      <c r="G25" s="404"/>
      <c r="H25" s="404"/>
      <c r="I25" s="404"/>
      <c r="J25" s="404"/>
      <c r="K25" s="405"/>
      <c r="L25" s="406">
        <v>1</v>
      </c>
      <c r="M25" s="407"/>
      <c r="N25" s="407"/>
      <c r="O25" s="407"/>
      <c r="P25" s="408"/>
      <c r="Q25" s="406">
        <v>6480</v>
      </c>
      <c r="R25" s="407"/>
      <c r="S25" s="407"/>
      <c r="T25" s="407"/>
      <c r="U25" s="407"/>
      <c r="V25" s="408"/>
      <c r="W25" s="472"/>
      <c r="X25" s="463"/>
      <c r="Y25" s="464"/>
      <c r="Z25" s="403" t="s">
        <v>179</v>
      </c>
      <c r="AA25" s="404"/>
      <c r="AB25" s="404"/>
      <c r="AC25" s="404"/>
      <c r="AD25" s="404"/>
      <c r="AE25" s="404"/>
      <c r="AF25" s="404"/>
      <c r="AG25" s="405"/>
      <c r="AH25" s="406">
        <v>78</v>
      </c>
      <c r="AI25" s="407"/>
      <c r="AJ25" s="407"/>
      <c r="AK25" s="407"/>
      <c r="AL25" s="408"/>
      <c r="AM25" s="406">
        <v>229944</v>
      </c>
      <c r="AN25" s="407"/>
      <c r="AO25" s="407"/>
      <c r="AP25" s="407"/>
      <c r="AQ25" s="407"/>
      <c r="AR25" s="408"/>
      <c r="AS25" s="406">
        <v>2948</v>
      </c>
      <c r="AT25" s="407"/>
      <c r="AU25" s="407"/>
      <c r="AV25" s="407"/>
      <c r="AW25" s="407"/>
      <c r="AX25" s="409"/>
      <c r="AY25" s="422" t="s">
        <v>180</v>
      </c>
      <c r="AZ25" s="423"/>
      <c r="BA25" s="423"/>
      <c r="BB25" s="423"/>
      <c r="BC25" s="423"/>
      <c r="BD25" s="423"/>
      <c r="BE25" s="423"/>
      <c r="BF25" s="423"/>
      <c r="BG25" s="423"/>
      <c r="BH25" s="423"/>
      <c r="BI25" s="423"/>
      <c r="BJ25" s="423"/>
      <c r="BK25" s="423"/>
      <c r="BL25" s="423"/>
      <c r="BM25" s="424"/>
      <c r="BN25" s="425">
        <v>2130243</v>
      </c>
      <c r="BO25" s="426"/>
      <c r="BP25" s="426"/>
      <c r="BQ25" s="426"/>
      <c r="BR25" s="426"/>
      <c r="BS25" s="426"/>
      <c r="BT25" s="426"/>
      <c r="BU25" s="427"/>
      <c r="BV25" s="425">
        <v>1813790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181</v>
      </c>
      <c r="F26" s="404"/>
      <c r="G26" s="404"/>
      <c r="H26" s="404"/>
      <c r="I26" s="404"/>
      <c r="J26" s="404"/>
      <c r="K26" s="405"/>
      <c r="L26" s="406">
        <v>1</v>
      </c>
      <c r="M26" s="407"/>
      <c r="N26" s="407"/>
      <c r="O26" s="407"/>
      <c r="P26" s="408"/>
      <c r="Q26" s="406">
        <v>5370</v>
      </c>
      <c r="R26" s="407"/>
      <c r="S26" s="407"/>
      <c r="T26" s="407"/>
      <c r="U26" s="407"/>
      <c r="V26" s="408"/>
      <c r="W26" s="472"/>
      <c r="X26" s="463"/>
      <c r="Y26" s="464"/>
      <c r="Z26" s="403" t="s">
        <v>182</v>
      </c>
      <c r="AA26" s="485"/>
      <c r="AB26" s="485"/>
      <c r="AC26" s="485"/>
      <c r="AD26" s="485"/>
      <c r="AE26" s="485"/>
      <c r="AF26" s="485"/>
      <c r="AG26" s="486"/>
      <c r="AH26" s="406">
        <v>9</v>
      </c>
      <c r="AI26" s="407"/>
      <c r="AJ26" s="407"/>
      <c r="AK26" s="407"/>
      <c r="AL26" s="408"/>
      <c r="AM26" s="406">
        <v>27855</v>
      </c>
      <c r="AN26" s="407"/>
      <c r="AO26" s="407"/>
      <c r="AP26" s="407"/>
      <c r="AQ26" s="407"/>
      <c r="AR26" s="408"/>
      <c r="AS26" s="406">
        <v>3095</v>
      </c>
      <c r="AT26" s="407"/>
      <c r="AU26" s="407"/>
      <c r="AV26" s="407"/>
      <c r="AW26" s="407"/>
      <c r="AX26" s="409"/>
      <c r="AY26" s="439" t="s">
        <v>183</v>
      </c>
      <c r="AZ26" s="440"/>
      <c r="BA26" s="440"/>
      <c r="BB26" s="440"/>
      <c r="BC26" s="440"/>
      <c r="BD26" s="440"/>
      <c r="BE26" s="440"/>
      <c r="BF26" s="440"/>
      <c r="BG26" s="440"/>
      <c r="BH26" s="440"/>
      <c r="BI26" s="440"/>
      <c r="BJ26" s="440"/>
      <c r="BK26" s="440"/>
      <c r="BL26" s="440"/>
      <c r="BM26" s="441"/>
      <c r="BN26" s="430" t="s">
        <v>184</v>
      </c>
      <c r="BO26" s="431"/>
      <c r="BP26" s="431"/>
      <c r="BQ26" s="431"/>
      <c r="BR26" s="431"/>
      <c r="BS26" s="431"/>
      <c r="BT26" s="431"/>
      <c r="BU26" s="432"/>
      <c r="BV26" s="430" t="s">
        <v>184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185</v>
      </c>
      <c r="F27" s="404"/>
      <c r="G27" s="404"/>
      <c r="H27" s="404"/>
      <c r="I27" s="404"/>
      <c r="J27" s="404"/>
      <c r="K27" s="405"/>
      <c r="L27" s="406">
        <v>1</v>
      </c>
      <c r="M27" s="407"/>
      <c r="N27" s="407"/>
      <c r="O27" s="407"/>
      <c r="P27" s="408"/>
      <c r="Q27" s="406">
        <v>4100</v>
      </c>
      <c r="R27" s="407"/>
      <c r="S27" s="407"/>
      <c r="T27" s="407"/>
      <c r="U27" s="407"/>
      <c r="V27" s="408"/>
      <c r="W27" s="472"/>
      <c r="X27" s="463"/>
      <c r="Y27" s="464"/>
      <c r="Z27" s="403" t="s">
        <v>186</v>
      </c>
      <c r="AA27" s="404"/>
      <c r="AB27" s="404"/>
      <c r="AC27" s="404"/>
      <c r="AD27" s="404"/>
      <c r="AE27" s="404"/>
      <c r="AF27" s="404"/>
      <c r="AG27" s="405"/>
      <c r="AH27" s="406">
        <v>9</v>
      </c>
      <c r="AI27" s="407"/>
      <c r="AJ27" s="407"/>
      <c r="AK27" s="407"/>
      <c r="AL27" s="408"/>
      <c r="AM27" s="406">
        <v>33161</v>
      </c>
      <c r="AN27" s="407"/>
      <c r="AO27" s="407"/>
      <c r="AP27" s="407"/>
      <c r="AQ27" s="407"/>
      <c r="AR27" s="408"/>
      <c r="AS27" s="406">
        <v>3685</v>
      </c>
      <c r="AT27" s="407"/>
      <c r="AU27" s="407"/>
      <c r="AV27" s="407"/>
      <c r="AW27" s="407"/>
      <c r="AX27" s="409"/>
      <c r="AY27" s="436" t="s">
        <v>187</v>
      </c>
      <c r="AZ27" s="437"/>
      <c r="BA27" s="437"/>
      <c r="BB27" s="437"/>
      <c r="BC27" s="437"/>
      <c r="BD27" s="437"/>
      <c r="BE27" s="437"/>
      <c r="BF27" s="437"/>
      <c r="BG27" s="437"/>
      <c r="BH27" s="437"/>
      <c r="BI27" s="437"/>
      <c r="BJ27" s="437"/>
      <c r="BK27" s="437"/>
      <c r="BL27" s="437"/>
      <c r="BM27" s="438"/>
      <c r="BN27" s="433">
        <v>341022</v>
      </c>
      <c r="BO27" s="434"/>
      <c r="BP27" s="434"/>
      <c r="BQ27" s="434"/>
      <c r="BR27" s="434"/>
      <c r="BS27" s="434"/>
      <c r="BT27" s="434"/>
      <c r="BU27" s="435"/>
      <c r="BV27" s="433">
        <v>340988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188</v>
      </c>
      <c r="F28" s="404"/>
      <c r="G28" s="404"/>
      <c r="H28" s="404"/>
      <c r="I28" s="404"/>
      <c r="J28" s="404"/>
      <c r="K28" s="405"/>
      <c r="L28" s="406">
        <v>1</v>
      </c>
      <c r="M28" s="407"/>
      <c r="N28" s="407"/>
      <c r="O28" s="407"/>
      <c r="P28" s="408"/>
      <c r="Q28" s="406">
        <v>3750</v>
      </c>
      <c r="R28" s="407"/>
      <c r="S28" s="407"/>
      <c r="T28" s="407"/>
      <c r="U28" s="407"/>
      <c r="V28" s="408"/>
      <c r="W28" s="472"/>
      <c r="X28" s="463"/>
      <c r="Y28" s="464"/>
      <c r="Z28" s="403" t="s">
        <v>189</v>
      </c>
      <c r="AA28" s="404"/>
      <c r="AB28" s="404"/>
      <c r="AC28" s="404"/>
      <c r="AD28" s="404"/>
      <c r="AE28" s="404"/>
      <c r="AF28" s="404"/>
      <c r="AG28" s="405"/>
      <c r="AH28" s="406" t="s">
        <v>184</v>
      </c>
      <c r="AI28" s="407"/>
      <c r="AJ28" s="407"/>
      <c r="AK28" s="407"/>
      <c r="AL28" s="408"/>
      <c r="AM28" s="406" t="s">
        <v>184</v>
      </c>
      <c r="AN28" s="407"/>
      <c r="AO28" s="407"/>
      <c r="AP28" s="407"/>
      <c r="AQ28" s="407"/>
      <c r="AR28" s="408"/>
      <c r="AS28" s="406" t="s">
        <v>184</v>
      </c>
      <c r="AT28" s="407"/>
      <c r="AU28" s="407"/>
      <c r="AV28" s="407"/>
      <c r="AW28" s="407"/>
      <c r="AX28" s="409"/>
      <c r="AY28" s="413" t="s">
        <v>190</v>
      </c>
      <c r="AZ28" s="414"/>
      <c r="BA28" s="414"/>
      <c r="BB28" s="415"/>
      <c r="BC28" s="422" t="s">
        <v>48</v>
      </c>
      <c r="BD28" s="423"/>
      <c r="BE28" s="423"/>
      <c r="BF28" s="423"/>
      <c r="BG28" s="423"/>
      <c r="BH28" s="423"/>
      <c r="BI28" s="423"/>
      <c r="BJ28" s="423"/>
      <c r="BK28" s="423"/>
      <c r="BL28" s="423"/>
      <c r="BM28" s="424"/>
      <c r="BN28" s="425">
        <v>6626070</v>
      </c>
      <c r="BO28" s="426"/>
      <c r="BP28" s="426"/>
      <c r="BQ28" s="426"/>
      <c r="BR28" s="426"/>
      <c r="BS28" s="426"/>
      <c r="BT28" s="426"/>
      <c r="BU28" s="427"/>
      <c r="BV28" s="425">
        <v>6670697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191</v>
      </c>
      <c r="F29" s="404"/>
      <c r="G29" s="404"/>
      <c r="H29" s="404"/>
      <c r="I29" s="404"/>
      <c r="J29" s="404"/>
      <c r="K29" s="405"/>
      <c r="L29" s="406">
        <v>18</v>
      </c>
      <c r="M29" s="407"/>
      <c r="N29" s="407"/>
      <c r="O29" s="407"/>
      <c r="P29" s="408"/>
      <c r="Q29" s="406">
        <v>3530</v>
      </c>
      <c r="R29" s="407"/>
      <c r="S29" s="407"/>
      <c r="T29" s="407"/>
      <c r="U29" s="407"/>
      <c r="V29" s="408"/>
      <c r="W29" s="473"/>
      <c r="X29" s="474"/>
      <c r="Y29" s="475"/>
      <c r="Z29" s="403" t="s">
        <v>192</v>
      </c>
      <c r="AA29" s="404"/>
      <c r="AB29" s="404"/>
      <c r="AC29" s="404"/>
      <c r="AD29" s="404"/>
      <c r="AE29" s="404"/>
      <c r="AF29" s="404"/>
      <c r="AG29" s="405"/>
      <c r="AH29" s="406">
        <v>470</v>
      </c>
      <c r="AI29" s="407"/>
      <c r="AJ29" s="407"/>
      <c r="AK29" s="407"/>
      <c r="AL29" s="408"/>
      <c r="AM29" s="406">
        <v>1503290</v>
      </c>
      <c r="AN29" s="407"/>
      <c r="AO29" s="407"/>
      <c r="AP29" s="407"/>
      <c r="AQ29" s="407"/>
      <c r="AR29" s="408"/>
      <c r="AS29" s="406">
        <v>3198</v>
      </c>
      <c r="AT29" s="407"/>
      <c r="AU29" s="407"/>
      <c r="AV29" s="407"/>
      <c r="AW29" s="407"/>
      <c r="AX29" s="409"/>
      <c r="AY29" s="416"/>
      <c r="AZ29" s="417"/>
      <c r="BA29" s="417"/>
      <c r="BB29" s="418"/>
      <c r="BC29" s="410" t="s">
        <v>193</v>
      </c>
      <c r="BD29" s="411"/>
      <c r="BE29" s="411"/>
      <c r="BF29" s="411"/>
      <c r="BG29" s="411"/>
      <c r="BH29" s="411"/>
      <c r="BI29" s="411"/>
      <c r="BJ29" s="411"/>
      <c r="BK29" s="411"/>
      <c r="BL29" s="411"/>
      <c r="BM29" s="412"/>
      <c r="BN29" s="430">
        <v>5369455</v>
      </c>
      <c r="BO29" s="431"/>
      <c r="BP29" s="431"/>
      <c r="BQ29" s="431"/>
      <c r="BR29" s="431"/>
      <c r="BS29" s="431"/>
      <c r="BT29" s="431"/>
      <c r="BU29" s="432"/>
      <c r="BV29" s="430">
        <v>5068745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194</v>
      </c>
      <c r="X30" s="483"/>
      <c r="Y30" s="483"/>
      <c r="Z30" s="483"/>
      <c r="AA30" s="483"/>
      <c r="AB30" s="483"/>
      <c r="AC30" s="483"/>
      <c r="AD30" s="483"/>
      <c r="AE30" s="483"/>
      <c r="AF30" s="483"/>
      <c r="AG30" s="484"/>
      <c r="AH30" s="394">
        <v>97.8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2719752</v>
      </c>
      <c r="BO30" s="434"/>
      <c r="BP30" s="434"/>
      <c r="BQ30" s="434"/>
      <c r="BR30" s="434"/>
      <c r="BS30" s="434"/>
      <c r="BT30" s="434"/>
      <c r="BU30" s="435"/>
      <c r="BV30" s="433">
        <v>2979139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201</v>
      </c>
      <c r="D33" s="393"/>
      <c r="E33" s="392" t="s">
        <v>202</v>
      </c>
      <c r="F33" s="392"/>
      <c r="G33" s="392"/>
      <c r="H33" s="392"/>
      <c r="I33" s="392"/>
      <c r="J33" s="392"/>
      <c r="K33" s="392"/>
      <c r="L33" s="392"/>
      <c r="M33" s="392"/>
      <c r="N33" s="392"/>
      <c r="O33" s="392"/>
      <c r="P33" s="392"/>
      <c r="Q33" s="392"/>
      <c r="R33" s="392"/>
      <c r="S33" s="392"/>
      <c r="T33" s="216"/>
      <c r="U33" s="393" t="s">
        <v>203</v>
      </c>
      <c r="V33" s="393"/>
      <c r="W33" s="392" t="s">
        <v>204</v>
      </c>
      <c r="X33" s="392"/>
      <c r="Y33" s="392"/>
      <c r="Z33" s="392"/>
      <c r="AA33" s="392"/>
      <c r="AB33" s="392"/>
      <c r="AC33" s="392"/>
      <c r="AD33" s="392"/>
      <c r="AE33" s="392"/>
      <c r="AF33" s="392"/>
      <c r="AG33" s="392"/>
      <c r="AH33" s="392"/>
      <c r="AI33" s="392"/>
      <c r="AJ33" s="392"/>
      <c r="AK33" s="392"/>
      <c r="AL33" s="216"/>
      <c r="AM33" s="393" t="s">
        <v>203</v>
      </c>
      <c r="AN33" s="393"/>
      <c r="AO33" s="392" t="s">
        <v>202</v>
      </c>
      <c r="AP33" s="392"/>
      <c r="AQ33" s="392"/>
      <c r="AR33" s="392"/>
      <c r="AS33" s="392"/>
      <c r="AT33" s="392"/>
      <c r="AU33" s="392"/>
      <c r="AV33" s="392"/>
      <c r="AW33" s="392"/>
      <c r="AX33" s="392"/>
      <c r="AY33" s="392"/>
      <c r="AZ33" s="392"/>
      <c r="BA33" s="392"/>
      <c r="BB33" s="392"/>
      <c r="BC33" s="392"/>
      <c r="BD33" s="217"/>
      <c r="BE33" s="392" t="s">
        <v>205</v>
      </c>
      <c r="BF33" s="392"/>
      <c r="BG33" s="392" t="s">
        <v>206</v>
      </c>
      <c r="BH33" s="392"/>
      <c r="BI33" s="392"/>
      <c r="BJ33" s="392"/>
      <c r="BK33" s="392"/>
      <c r="BL33" s="392"/>
      <c r="BM33" s="392"/>
      <c r="BN33" s="392"/>
      <c r="BO33" s="392"/>
      <c r="BP33" s="392"/>
      <c r="BQ33" s="392"/>
      <c r="BR33" s="392"/>
      <c r="BS33" s="392"/>
      <c r="BT33" s="392"/>
      <c r="BU33" s="392"/>
      <c r="BV33" s="217"/>
      <c r="BW33" s="393" t="s">
        <v>205</v>
      </c>
      <c r="BX33" s="393"/>
      <c r="BY33" s="392" t="s">
        <v>207</v>
      </c>
      <c r="BZ33" s="392"/>
      <c r="CA33" s="392"/>
      <c r="CB33" s="392"/>
      <c r="CC33" s="392"/>
      <c r="CD33" s="392"/>
      <c r="CE33" s="392"/>
      <c r="CF33" s="392"/>
      <c r="CG33" s="392"/>
      <c r="CH33" s="392"/>
      <c r="CI33" s="392"/>
      <c r="CJ33" s="392"/>
      <c r="CK33" s="392"/>
      <c r="CL33" s="392"/>
      <c r="CM33" s="392"/>
      <c r="CN33" s="216"/>
      <c r="CO33" s="393" t="s">
        <v>203</v>
      </c>
      <c r="CP33" s="393"/>
      <c r="CQ33" s="392" t="s">
        <v>208</v>
      </c>
      <c r="CR33" s="392"/>
      <c r="CS33" s="392"/>
      <c r="CT33" s="392"/>
      <c r="CU33" s="392"/>
      <c r="CV33" s="392"/>
      <c r="CW33" s="392"/>
      <c r="CX33" s="392"/>
      <c r="CY33" s="392"/>
      <c r="CZ33" s="392"/>
      <c r="DA33" s="392"/>
      <c r="DB33" s="392"/>
      <c r="DC33" s="392"/>
      <c r="DD33" s="392"/>
      <c r="DE33" s="392"/>
      <c r="DF33" s="216"/>
      <c r="DG33" s="391" t="s">
        <v>209</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IF('各会計、関係団体の財政状況及び健全化判断比率'!B34="","",'各会計、関係団体の財政状況及び健全化判断比率'!B34)</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山鹿植木広域行政事務組合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山鹿市地域振興公社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熊本県市町村総合事務組合</v>
      </c>
      <c r="BZ35" s="388"/>
      <c r="CA35" s="388"/>
      <c r="CB35" s="388"/>
      <c r="CC35" s="388"/>
      <c r="CD35" s="388"/>
      <c r="CE35" s="388"/>
      <c r="CF35" s="388"/>
      <c r="CG35" s="388"/>
      <c r="CH35" s="388"/>
      <c r="CI35" s="388"/>
      <c r="CJ35" s="388"/>
      <c r="CK35" s="388"/>
      <c r="CL35" s="388"/>
      <c r="CM35" s="388"/>
      <c r="CN35" s="214"/>
      <c r="CO35" s="389">
        <f t="shared" ref="CO35:CO43" si="3">IF(CQ35="","",CO34+1)</f>
        <v>14</v>
      </c>
      <c r="CP35" s="389"/>
      <c r="CQ35" s="388" t="str">
        <f>IF('各会計、関係団体の財政状況及び健全化判断比率'!BS8="","",'各会計、関係団体の財政状況及び健全化判断比率'!BS8)</f>
        <v>小栗郷</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7</v>
      </c>
      <c r="AN36" s="389"/>
      <c r="AO36" s="388" t="str">
        <f>IF('各会計、関係団体の財政状況及び健全化判断比率'!B33="","",'各会計、関係団体の財政状況及び健全化判断比率'!B33)</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熊本県後期高齢者医療広域連合（一般会計）</v>
      </c>
      <c r="BZ36" s="388"/>
      <c r="CA36" s="388"/>
      <c r="CB36" s="388"/>
      <c r="CC36" s="388"/>
      <c r="CD36" s="388"/>
      <c r="CE36" s="388"/>
      <c r="CF36" s="388"/>
      <c r="CG36" s="388"/>
      <c r="CH36" s="388"/>
      <c r="CI36" s="388"/>
      <c r="CJ36" s="388"/>
      <c r="CK36" s="388"/>
      <c r="CL36" s="388"/>
      <c r="CM36" s="388"/>
      <c r="CN36" s="214"/>
      <c r="CO36" s="389">
        <f t="shared" si="3"/>
        <v>15</v>
      </c>
      <c r="CP36" s="389"/>
      <c r="CQ36" s="388" t="str">
        <f>IF('各会計、関係団体の財政状況及び健全化判断比率'!BS9="","",'各会計、関係団体の財政状況及び健全化判断比率'!BS9)</f>
        <v>菊鹿フラワーバンク</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熊本県後期高齢者医療広域連合（後期高齢者医療特別会計）</v>
      </c>
      <c r="BZ37" s="388"/>
      <c r="CA37" s="388"/>
      <c r="CB37" s="388"/>
      <c r="CC37" s="388"/>
      <c r="CD37" s="388"/>
      <c r="CE37" s="388"/>
      <c r="CF37" s="388"/>
      <c r="CG37" s="388"/>
      <c r="CH37" s="388"/>
      <c r="CI37" s="388"/>
      <c r="CJ37" s="388"/>
      <c r="CK37" s="388"/>
      <c r="CL37" s="388"/>
      <c r="CM37" s="388"/>
      <c r="CN37" s="214"/>
      <c r="CO37" s="389">
        <f t="shared" si="3"/>
        <v>16</v>
      </c>
      <c r="CP37" s="389"/>
      <c r="CQ37" s="388" t="str">
        <f>IF('各会計、関係団体の財政状況及び健全化判断比率'!BS10="","",'各会計、関係団体の財政状況及び健全化判断比率'!BS10)</f>
        <v>鹿本町振興公社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7trh+Frjbp/MlqnaiQDtdwNl4QdhD+8uXhUWZqNjj4G3laEMiHWrj9PipjQDrxdWFZPIA+Oq8Gx1QeAtJMZQCg==" saltValue="5DF+LBLN6HiFFHU5nhRnvA==" spinCount="100000" sheet="1" objects="1" scenarios="1"/>
  <customSheetViews>
    <customSheetView guid="{0865AD19-7E3F-4B2F-A90B-FE2B813EA7D4}" scale="85" showGridLines="0" fitToPage="1" hiddenRows="1" hiddenColumns="1" topLeftCell="I1">
      <selection activeCell="W15" sqref="W15:AB16"/>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12" t="s">
        <v>580</v>
      </c>
      <c r="D34" s="1212"/>
      <c r="E34" s="1213"/>
      <c r="F34" s="32">
        <v>9.98</v>
      </c>
      <c r="G34" s="33">
        <v>17.420000000000002</v>
      </c>
      <c r="H34" s="33">
        <v>17.239999999999998</v>
      </c>
      <c r="I34" s="33">
        <v>14.16</v>
      </c>
      <c r="J34" s="34">
        <v>7.29</v>
      </c>
      <c r="K34" s="22"/>
      <c r="L34" s="22"/>
      <c r="M34" s="22"/>
      <c r="N34" s="22"/>
      <c r="O34" s="22"/>
      <c r="P34" s="22"/>
    </row>
    <row r="35" spans="1:16" ht="39" customHeight="1" x14ac:dyDescent="0.15">
      <c r="A35" s="22"/>
      <c r="B35" s="35"/>
      <c r="C35" s="1206" t="s">
        <v>581</v>
      </c>
      <c r="D35" s="1207"/>
      <c r="E35" s="1208"/>
      <c r="F35" s="36">
        <v>3.33</v>
      </c>
      <c r="G35" s="37">
        <v>3.54</v>
      </c>
      <c r="H35" s="37">
        <v>3.4</v>
      </c>
      <c r="I35" s="37">
        <v>3.3</v>
      </c>
      <c r="J35" s="38">
        <v>2.82</v>
      </c>
      <c r="K35" s="22"/>
      <c r="L35" s="22"/>
      <c r="M35" s="22"/>
      <c r="N35" s="22"/>
      <c r="O35" s="22"/>
      <c r="P35" s="22"/>
    </row>
    <row r="36" spans="1:16" ht="39" customHeight="1" x14ac:dyDescent="0.15">
      <c r="A36" s="22"/>
      <c r="B36" s="35"/>
      <c r="C36" s="1206" t="s">
        <v>582</v>
      </c>
      <c r="D36" s="1207"/>
      <c r="E36" s="1208"/>
      <c r="F36" s="36">
        <v>0.67</v>
      </c>
      <c r="G36" s="37">
        <v>1.44</v>
      </c>
      <c r="H36" s="37">
        <v>0.65</v>
      </c>
      <c r="I36" s="37">
        <v>1.82</v>
      </c>
      <c r="J36" s="38">
        <v>1.98</v>
      </c>
      <c r="K36" s="22"/>
      <c r="L36" s="22"/>
      <c r="M36" s="22"/>
      <c r="N36" s="22"/>
      <c r="O36" s="22"/>
      <c r="P36" s="22"/>
    </row>
    <row r="37" spans="1:16" ht="39" customHeight="1" x14ac:dyDescent="0.15">
      <c r="A37" s="22"/>
      <c r="B37" s="35"/>
      <c r="C37" s="1206" t="s">
        <v>583</v>
      </c>
      <c r="D37" s="1207"/>
      <c r="E37" s="1208"/>
      <c r="F37" s="36">
        <v>0.54</v>
      </c>
      <c r="G37" s="37">
        <v>1.57</v>
      </c>
      <c r="H37" s="37">
        <v>2.2799999999999998</v>
      </c>
      <c r="I37" s="37">
        <v>1.21</v>
      </c>
      <c r="J37" s="38">
        <v>1.06</v>
      </c>
      <c r="K37" s="22"/>
      <c r="L37" s="22"/>
      <c r="M37" s="22"/>
      <c r="N37" s="22"/>
      <c r="O37" s="22"/>
      <c r="P37" s="22"/>
    </row>
    <row r="38" spans="1:16" ht="39" customHeight="1" x14ac:dyDescent="0.15">
      <c r="A38" s="22"/>
      <c r="B38" s="35"/>
      <c r="C38" s="1206" t="s">
        <v>584</v>
      </c>
      <c r="D38" s="1207"/>
      <c r="E38" s="1208"/>
      <c r="F38" s="36">
        <v>0</v>
      </c>
      <c r="G38" s="37">
        <v>0</v>
      </c>
      <c r="H38" s="37">
        <v>0.28000000000000003</v>
      </c>
      <c r="I38" s="37">
        <v>0.74</v>
      </c>
      <c r="J38" s="38">
        <v>1.02</v>
      </c>
      <c r="K38" s="22"/>
      <c r="L38" s="22"/>
      <c r="M38" s="22"/>
      <c r="N38" s="22"/>
      <c r="O38" s="22"/>
      <c r="P38" s="22"/>
    </row>
    <row r="39" spans="1:16" ht="39" customHeight="1" x14ac:dyDescent="0.15">
      <c r="A39" s="22"/>
      <c r="B39" s="35"/>
      <c r="C39" s="1206" t="s">
        <v>585</v>
      </c>
      <c r="D39" s="1207"/>
      <c r="E39" s="1208"/>
      <c r="F39" s="36">
        <v>2.75</v>
      </c>
      <c r="G39" s="37">
        <v>1.77</v>
      </c>
      <c r="H39" s="37">
        <v>0.8</v>
      </c>
      <c r="I39" s="37">
        <v>0</v>
      </c>
      <c r="J39" s="38">
        <v>0.5</v>
      </c>
      <c r="K39" s="22"/>
      <c r="L39" s="22"/>
      <c r="M39" s="22"/>
      <c r="N39" s="22"/>
      <c r="O39" s="22"/>
      <c r="P39" s="22"/>
    </row>
    <row r="40" spans="1:16" ht="39" customHeight="1" x14ac:dyDescent="0.15">
      <c r="A40" s="22"/>
      <c r="B40" s="35"/>
      <c r="C40" s="1206" t="s">
        <v>586</v>
      </c>
      <c r="D40" s="1207"/>
      <c r="E40" s="1208"/>
      <c r="F40" s="36">
        <v>0.08</v>
      </c>
      <c r="G40" s="37">
        <v>0.09</v>
      </c>
      <c r="H40" s="37">
        <v>0.1</v>
      </c>
      <c r="I40" s="37">
        <v>0.1</v>
      </c>
      <c r="J40" s="38">
        <v>0.1</v>
      </c>
      <c r="K40" s="22"/>
      <c r="L40" s="22"/>
      <c r="M40" s="22"/>
      <c r="N40" s="22"/>
      <c r="O40" s="22"/>
      <c r="P40" s="22"/>
    </row>
    <row r="41" spans="1:16" ht="39" customHeight="1" x14ac:dyDescent="0.15">
      <c r="A41" s="22"/>
      <c r="B41" s="35"/>
      <c r="C41" s="1206" t="s">
        <v>587</v>
      </c>
      <c r="D41" s="1207"/>
      <c r="E41" s="1208"/>
      <c r="F41" s="36">
        <v>0</v>
      </c>
      <c r="G41" s="37">
        <v>0</v>
      </c>
      <c r="H41" s="37">
        <v>0</v>
      </c>
      <c r="I41" s="37">
        <v>0</v>
      </c>
      <c r="J41" s="38">
        <v>0</v>
      </c>
      <c r="K41" s="22"/>
      <c r="L41" s="22"/>
      <c r="M41" s="22"/>
      <c r="N41" s="22"/>
      <c r="O41" s="22"/>
      <c r="P41" s="22"/>
    </row>
    <row r="42" spans="1:16" ht="39" customHeight="1" x14ac:dyDescent="0.15">
      <c r="A42" s="22"/>
      <c r="B42" s="39"/>
      <c r="C42" s="1206" t="s">
        <v>588</v>
      </c>
      <c r="D42" s="1207"/>
      <c r="E42" s="1208"/>
      <c r="F42" s="36" t="s">
        <v>531</v>
      </c>
      <c r="G42" s="37" t="s">
        <v>531</v>
      </c>
      <c r="H42" s="37" t="s">
        <v>531</v>
      </c>
      <c r="I42" s="37" t="s">
        <v>531</v>
      </c>
      <c r="J42" s="38" t="s">
        <v>531</v>
      </c>
      <c r="K42" s="22"/>
      <c r="L42" s="22"/>
      <c r="M42" s="22"/>
      <c r="N42" s="22"/>
      <c r="O42" s="22"/>
      <c r="P42" s="22"/>
    </row>
    <row r="43" spans="1:16" ht="39" customHeight="1" thickBot="1" x14ac:dyDescent="0.2">
      <c r="A43" s="22"/>
      <c r="B43" s="40"/>
      <c r="C43" s="1209" t="s">
        <v>589</v>
      </c>
      <c r="D43" s="1210"/>
      <c r="E43" s="1211"/>
      <c r="F43" s="41">
        <v>0</v>
      </c>
      <c r="G43" s="42">
        <v>0</v>
      </c>
      <c r="H43" s="42">
        <v>0</v>
      </c>
      <c r="I43" s="42">
        <v>0</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vTtKrUT8pSx5NUCj5PHRptIWeJ32XapQy48b9LRmHdHw6TmwAZntMxpkN+4sziP3bWCo/XLzUR8nuapdxiSmg==" saltValue="IqvMWbLjl/IfGkDzMXi85g==" spinCount="100000" sheet="1" objects="1" scenarios="1"/>
  <customSheetViews>
    <customSheetView guid="{0865AD19-7E3F-4B2F-A90B-FE2B813EA7D4}" scale="70" showGridLines="0" fitToPage="1" hiddenRows="1" hiddenColumns="1">
      <selection activeCell="J34" sqref="J34"/>
      <rowBreaks count="1" manualBreakCount="1">
        <brk id="47" max="15" man="1"/>
      </rowBreaks>
      <pageMargins left="0" right="0" top="0.19685039370078741" bottom="0" header="0" footer="0"/>
      <printOptions horizontalCentered="1"/>
      <pageSetup paperSize="9" scale="61"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3759</v>
      </c>
      <c r="L45" s="60">
        <v>3848</v>
      </c>
      <c r="M45" s="60">
        <v>3675</v>
      </c>
      <c r="N45" s="60">
        <v>3532</v>
      </c>
      <c r="O45" s="61">
        <v>3867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531</v>
      </c>
      <c r="L46" s="64" t="s">
        <v>531</v>
      </c>
      <c r="M46" s="64" t="s">
        <v>531</v>
      </c>
      <c r="N46" s="64" t="s">
        <v>531</v>
      </c>
      <c r="O46" s="65" t="s">
        <v>531</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531</v>
      </c>
      <c r="L47" s="64" t="s">
        <v>531</v>
      </c>
      <c r="M47" s="64" t="s">
        <v>531</v>
      </c>
      <c r="N47" s="64" t="s">
        <v>531</v>
      </c>
      <c r="O47" s="65" t="s">
        <v>531</v>
      </c>
      <c r="P47" s="48"/>
      <c r="Q47" s="48"/>
      <c r="R47" s="48"/>
      <c r="S47" s="48"/>
      <c r="T47" s="48"/>
      <c r="U47" s="48"/>
    </row>
    <row r="48" spans="1:21" ht="30.75" customHeight="1" x14ac:dyDescent="0.15">
      <c r="A48" s="48"/>
      <c r="B48" s="1234"/>
      <c r="C48" s="1235"/>
      <c r="D48" s="62"/>
      <c r="E48" s="1216" t="s">
        <v>15</v>
      </c>
      <c r="F48" s="1216"/>
      <c r="G48" s="1216"/>
      <c r="H48" s="1216"/>
      <c r="I48" s="1216"/>
      <c r="J48" s="1217"/>
      <c r="K48" s="63">
        <v>1095</v>
      </c>
      <c r="L48" s="64">
        <v>1127</v>
      </c>
      <c r="M48" s="64">
        <v>1130</v>
      </c>
      <c r="N48" s="64">
        <v>1111</v>
      </c>
      <c r="O48" s="65">
        <v>989</v>
      </c>
      <c r="P48" s="48"/>
      <c r="Q48" s="48"/>
      <c r="R48" s="48"/>
      <c r="S48" s="48"/>
      <c r="T48" s="48"/>
      <c r="U48" s="48"/>
    </row>
    <row r="49" spans="1:21" ht="30.75" customHeight="1" x14ac:dyDescent="0.15">
      <c r="A49" s="48"/>
      <c r="B49" s="1234"/>
      <c r="C49" s="1235"/>
      <c r="D49" s="62"/>
      <c r="E49" s="1216" t="s">
        <v>16</v>
      </c>
      <c r="F49" s="1216"/>
      <c r="G49" s="1216"/>
      <c r="H49" s="1216"/>
      <c r="I49" s="1216"/>
      <c r="J49" s="1217"/>
      <c r="K49" s="63">
        <v>57</v>
      </c>
      <c r="L49" s="64">
        <v>41</v>
      </c>
      <c r="M49" s="64">
        <v>0</v>
      </c>
      <c r="N49" s="64">
        <v>0</v>
      </c>
      <c r="O49" s="65">
        <v>0</v>
      </c>
      <c r="P49" s="48"/>
      <c r="Q49" s="48"/>
      <c r="R49" s="48"/>
      <c r="S49" s="48"/>
      <c r="T49" s="48"/>
      <c r="U49" s="48"/>
    </row>
    <row r="50" spans="1:21" ht="30.75" customHeight="1" x14ac:dyDescent="0.15">
      <c r="A50" s="48"/>
      <c r="B50" s="1234"/>
      <c r="C50" s="1235"/>
      <c r="D50" s="62"/>
      <c r="E50" s="1216" t="s">
        <v>17</v>
      </c>
      <c r="F50" s="1216"/>
      <c r="G50" s="1216"/>
      <c r="H50" s="1216"/>
      <c r="I50" s="1216"/>
      <c r="J50" s="1217"/>
      <c r="K50" s="63">
        <v>35</v>
      </c>
      <c r="L50" s="64">
        <v>35</v>
      </c>
      <c r="M50" s="64">
        <v>34</v>
      </c>
      <c r="N50" s="64">
        <v>35</v>
      </c>
      <c r="O50" s="65">
        <v>35</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531</v>
      </c>
      <c r="L51" s="64">
        <v>0</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3692</v>
      </c>
      <c r="L52" s="64">
        <v>3717</v>
      </c>
      <c r="M52" s="64">
        <v>3549</v>
      </c>
      <c r="N52" s="64">
        <v>3442</v>
      </c>
      <c r="O52" s="65">
        <v>3593</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1254</v>
      </c>
      <c r="L53" s="69">
        <v>1334</v>
      </c>
      <c r="M53" s="69">
        <v>1290</v>
      </c>
      <c r="N53" s="69">
        <v>1236</v>
      </c>
      <c r="O53" s="70">
        <v>1298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sXHpvwjTJ0cIMj9tJYonJkR0zqHuPNE6FjVTLbkSYBkI5SfOZZvQO3iqCeFypQImdlUHJVE/Pp186ac8UwC+Q==" saltValue="ZZmwh6aLexcasSEFHfsE0Q==" spinCount="100000" sheet="1" objects="1" scenarios="1"/>
  <customSheetViews>
    <customSheetView guid="{0865AD19-7E3F-4B2F-A90B-FE2B813EA7D4}" showGridLines="0" fitToPage="1" hiddenRows="1" hiddenColumns="1" topLeftCell="B49">
      <selection activeCell="BQ104" sqref="BQ104:DZ104"/>
      <rowBreaks count="1" manualBreakCount="1">
        <brk id="62" max="15" man="1"/>
      </rowBreaks>
      <pageMargins left="0" right="0" top="0.19685039370078741" bottom="0.23622047244094491" header="0" footer="0"/>
      <printOptions horizontalCentered="1"/>
      <pageSetup paperSize="9" scale="55"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52" t="s">
        <v>30</v>
      </c>
      <c r="C41" s="1253"/>
      <c r="D41" s="102"/>
      <c r="E41" s="1254" t="s">
        <v>31</v>
      </c>
      <c r="F41" s="1254"/>
      <c r="G41" s="1254"/>
      <c r="H41" s="1255"/>
      <c r="I41" s="103">
        <v>33680</v>
      </c>
      <c r="J41" s="104">
        <v>32823</v>
      </c>
      <c r="K41" s="104">
        <v>34985</v>
      </c>
      <c r="L41" s="104">
        <v>34481</v>
      </c>
      <c r="M41" s="105">
        <v>33940</v>
      </c>
    </row>
    <row r="42" spans="2:13" ht="27.75" customHeight="1" x14ac:dyDescent="0.15">
      <c r="B42" s="1242"/>
      <c r="C42" s="1243"/>
      <c r="D42" s="106"/>
      <c r="E42" s="1246" t="s">
        <v>32</v>
      </c>
      <c r="F42" s="1246"/>
      <c r="G42" s="1246"/>
      <c r="H42" s="1247"/>
      <c r="I42" s="107">
        <v>170</v>
      </c>
      <c r="J42" s="108">
        <v>136</v>
      </c>
      <c r="K42" s="108">
        <v>103</v>
      </c>
      <c r="L42" s="108">
        <v>69</v>
      </c>
      <c r="M42" s="109">
        <v>34</v>
      </c>
    </row>
    <row r="43" spans="2:13" ht="27.75" customHeight="1" x14ac:dyDescent="0.15">
      <c r="B43" s="1242"/>
      <c r="C43" s="1243"/>
      <c r="D43" s="106"/>
      <c r="E43" s="1246" t="s">
        <v>33</v>
      </c>
      <c r="F43" s="1246"/>
      <c r="G43" s="1246"/>
      <c r="H43" s="1247"/>
      <c r="I43" s="107">
        <v>10563</v>
      </c>
      <c r="J43" s="108">
        <v>9957</v>
      </c>
      <c r="K43" s="108">
        <v>9425</v>
      </c>
      <c r="L43" s="108">
        <v>9001</v>
      </c>
      <c r="M43" s="109">
        <v>8700</v>
      </c>
    </row>
    <row r="44" spans="2:13" ht="27.75" customHeight="1" x14ac:dyDescent="0.15">
      <c r="B44" s="1242"/>
      <c r="C44" s="1243"/>
      <c r="D44" s="106"/>
      <c r="E44" s="1246" t="s">
        <v>34</v>
      </c>
      <c r="F44" s="1246"/>
      <c r="G44" s="1246"/>
      <c r="H44" s="1247"/>
      <c r="I44" s="107">
        <v>33</v>
      </c>
      <c r="J44" s="108">
        <v>0</v>
      </c>
      <c r="K44" s="108">
        <v>0</v>
      </c>
      <c r="L44" s="108">
        <v>0</v>
      </c>
      <c r="M44" s="109">
        <v>0</v>
      </c>
    </row>
    <row r="45" spans="2:13" ht="27.75" customHeight="1" x14ac:dyDescent="0.15">
      <c r="B45" s="1242"/>
      <c r="C45" s="1243"/>
      <c r="D45" s="106"/>
      <c r="E45" s="1246" t="s">
        <v>35</v>
      </c>
      <c r="F45" s="1246"/>
      <c r="G45" s="1246"/>
      <c r="H45" s="1247"/>
      <c r="I45" s="107">
        <v>4919</v>
      </c>
      <c r="J45" s="108">
        <v>4698</v>
      </c>
      <c r="K45" s="108">
        <v>4582</v>
      </c>
      <c r="L45" s="108">
        <v>4420</v>
      </c>
      <c r="M45" s="109">
        <v>4067</v>
      </c>
    </row>
    <row r="46" spans="2:13" ht="27.75" customHeight="1" x14ac:dyDescent="0.15">
      <c r="B46" s="1242"/>
      <c r="C46" s="1243"/>
      <c r="D46" s="110"/>
      <c r="E46" s="1246" t="s">
        <v>36</v>
      </c>
      <c r="F46" s="1246"/>
      <c r="G46" s="1246"/>
      <c r="H46" s="1247"/>
      <c r="I46" s="107" t="s">
        <v>531</v>
      </c>
      <c r="J46" s="108" t="s">
        <v>531</v>
      </c>
      <c r="K46" s="108" t="s">
        <v>531</v>
      </c>
      <c r="L46" s="108" t="s">
        <v>531</v>
      </c>
      <c r="M46" s="109" t="s">
        <v>531</v>
      </c>
    </row>
    <row r="47" spans="2:13" ht="27.75" customHeight="1" x14ac:dyDescent="0.15">
      <c r="B47" s="1242"/>
      <c r="C47" s="1243"/>
      <c r="D47" s="111"/>
      <c r="E47" s="1256" t="s">
        <v>37</v>
      </c>
      <c r="F47" s="1257"/>
      <c r="G47" s="1257"/>
      <c r="H47" s="1258"/>
      <c r="I47" s="107" t="s">
        <v>531</v>
      </c>
      <c r="J47" s="108" t="s">
        <v>531</v>
      </c>
      <c r="K47" s="108" t="s">
        <v>531</v>
      </c>
      <c r="L47" s="108" t="s">
        <v>531</v>
      </c>
      <c r="M47" s="109" t="s">
        <v>531</v>
      </c>
    </row>
    <row r="48" spans="2:13" ht="27.75" customHeight="1" x14ac:dyDescent="0.15">
      <c r="B48" s="1242"/>
      <c r="C48" s="1243"/>
      <c r="D48" s="106"/>
      <c r="E48" s="1246" t="s">
        <v>38</v>
      </c>
      <c r="F48" s="1246"/>
      <c r="G48" s="1246"/>
      <c r="H48" s="1247"/>
      <c r="I48" s="107" t="s">
        <v>531</v>
      </c>
      <c r="J48" s="108" t="s">
        <v>531</v>
      </c>
      <c r="K48" s="108" t="s">
        <v>531</v>
      </c>
      <c r="L48" s="108" t="s">
        <v>531</v>
      </c>
      <c r="M48" s="109" t="s">
        <v>531</v>
      </c>
    </row>
    <row r="49" spans="2:13" ht="27.75" customHeight="1" x14ac:dyDescent="0.15">
      <c r="B49" s="1244"/>
      <c r="C49" s="1245"/>
      <c r="D49" s="106"/>
      <c r="E49" s="1246" t="s">
        <v>39</v>
      </c>
      <c r="F49" s="1246"/>
      <c r="G49" s="1246"/>
      <c r="H49" s="1247"/>
      <c r="I49" s="107" t="s">
        <v>531</v>
      </c>
      <c r="J49" s="108" t="s">
        <v>531</v>
      </c>
      <c r="K49" s="108" t="s">
        <v>531</v>
      </c>
      <c r="L49" s="108" t="s">
        <v>531</v>
      </c>
      <c r="M49" s="109" t="s">
        <v>531</v>
      </c>
    </row>
    <row r="50" spans="2:13" ht="27.75" customHeight="1" x14ac:dyDescent="0.15">
      <c r="B50" s="1240" t="s">
        <v>40</v>
      </c>
      <c r="C50" s="1241"/>
      <c r="D50" s="112"/>
      <c r="E50" s="1246" t="s">
        <v>41</v>
      </c>
      <c r="F50" s="1246"/>
      <c r="G50" s="1246"/>
      <c r="H50" s="1247"/>
      <c r="I50" s="107">
        <v>16118</v>
      </c>
      <c r="J50" s="108">
        <v>15429</v>
      </c>
      <c r="K50" s="108">
        <v>15879</v>
      </c>
      <c r="L50" s="108">
        <v>16057</v>
      </c>
      <c r="M50" s="109">
        <v>15963</v>
      </c>
    </row>
    <row r="51" spans="2:13" ht="27.75" customHeight="1" x14ac:dyDescent="0.15">
      <c r="B51" s="1242"/>
      <c r="C51" s="1243"/>
      <c r="D51" s="106"/>
      <c r="E51" s="1246" t="s">
        <v>42</v>
      </c>
      <c r="F51" s="1246"/>
      <c r="G51" s="1246"/>
      <c r="H51" s="1247"/>
      <c r="I51" s="107">
        <v>477</v>
      </c>
      <c r="J51" s="108">
        <v>463</v>
      </c>
      <c r="K51" s="108">
        <v>442</v>
      </c>
      <c r="L51" s="108">
        <v>521</v>
      </c>
      <c r="M51" s="109">
        <v>491</v>
      </c>
    </row>
    <row r="52" spans="2:13" ht="27.75" customHeight="1" x14ac:dyDescent="0.15">
      <c r="B52" s="1244"/>
      <c r="C52" s="1245"/>
      <c r="D52" s="106"/>
      <c r="E52" s="1246" t="s">
        <v>43</v>
      </c>
      <c r="F52" s="1246"/>
      <c r="G52" s="1246"/>
      <c r="H52" s="1247"/>
      <c r="I52" s="107">
        <v>32878</v>
      </c>
      <c r="J52" s="108">
        <v>31836</v>
      </c>
      <c r="K52" s="108">
        <v>32931</v>
      </c>
      <c r="L52" s="108">
        <v>31956</v>
      </c>
      <c r="M52" s="109">
        <v>31392</v>
      </c>
    </row>
    <row r="53" spans="2:13" ht="27.75" customHeight="1" thickBot="1" x14ac:dyDescent="0.2">
      <c r="B53" s="1248" t="s">
        <v>44</v>
      </c>
      <c r="C53" s="1249"/>
      <c r="D53" s="113"/>
      <c r="E53" s="1250" t="s">
        <v>45</v>
      </c>
      <c r="F53" s="1250"/>
      <c r="G53" s="1250"/>
      <c r="H53" s="1251"/>
      <c r="I53" s="114">
        <v>-108</v>
      </c>
      <c r="J53" s="115">
        <v>-114</v>
      </c>
      <c r="K53" s="115">
        <v>-157</v>
      </c>
      <c r="L53" s="115">
        <v>-563</v>
      </c>
      <c r="M53" s="116">
        <v>-1106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ZpebqyI/n+iG4pxNArLjVeMAkA0xHTTy25vOPfI9T0/WAOyng12geItvKkIerxYMbGnoV8u+NbnM+EvXCs1Qw==" saltValue="OG9ZLPY6y1yx017vyhy7BA==" spinCount="100000" sheet="1" objects="1" scenarios="1"/>
  <customSheetViews>
    <customSheetView guid="{0865AD19-7E3F-4B2F-A90B-FE2B813EA7D4}" scale="70" showGridLines="0" fitToPage="1" hiddenRows="1" hiddenColumns="1" topLeftCell="A10">
      <selection activeCell="BQ104" sqref="BQ104:DZ104"/>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267" t="s">
        <v>48</v>
      </c>
      <c r="D55" s="1267"/>
      <c r="E55" s="1268"/>
      <c r="F55" s="128">
        <v>6592</v>
      </c>
      <c r="G55" s="128">
        <v>6671</v>
      </c>
      <c r="H55" s="129">
        <v>6626</v>
      </c>
    </row>
    <row r="56" spans="2:8" ht="52.5" customHeight="1" x14ac:dyDescent="0.15">
      <c r="B56" s="130"/>
      <c r="C56" s="1269" t="s">
        <v>49</v>
      </c>
      <c r="D56" s="1269"/>
      <c r="E56" s="1270"/>
      <c r="F56" s="131">
        <v>4918</v>
      </c>
      <c r="G56" s="131">
        <v>5069</v>
      </c>
      <c r="H56" s="132">
        <v>5369</v>
      </c>
    </row>
    <row r="57" spans="2:8" ht="53.25" customHeight="1" x14ac:dyDescent="0.15">
      <c r="B57" s="130"/>
      <c r="C57" s="1271" t="s">
        <v>50</v>
      </c>
      <c r="D57" s="1271"/>
      <c r="E57" s="1272"/>
      <c r="F57" s="133">
        <v>2937</v>
      </c>
      <c r="G57" s="133">
        <v>2979</v>
      </c>
      <c r="H57" s="134">
        <v>2720</v>
      </c>
    </row>
    <row r="58" spans="2:8" ht="45.75" customHeight="1" x14ac:dyDescent="0.15">
      <c r="B58" s="135"/>
      <c r="C58" s="1259" t="s">
        <v>608</v>
      </c>
      <c r="D58" s="1260"/>
      <c r="E58" s="1261"/>
      <c r="F58" s="136">
        <v>1267</v>
      </c>
      <c r="G58" s="136">
        <v>1268</v>
      </c>
      <c r="H58" s="137">
        <v>1158</v>
      </c>
    </row>
    <row r="59" spans="2:8" ht="45.75" customHeight="1" x14ac:dyDescent="0.15">
      <c r="B59" s="135"/>
      <c r="C59" s="1259" t="s">
        <v>609</v>
      </c>
      <c r="D59" s="1260"/>
      <c r="E59" s="1261"/>
      <c r="F59" s="136">
        <v>1226</v>
      </c>
      <c r="G59" s="136">
        <v>1026</v>
      </c>
      <c r="H59" s="137">
        <v>896</v>
      </c>
    </row>
    <row r="60" spans="2:8" ht="45.75" customHeight="1" x14ac:dyDescent="0.15">
      <c r="B60" s="135"/>
      <c r="C60" s="1259" t="s">
        <v>610</v>
      </c>
      <c r="D60" s="1260"/>
      <c r="E60" s="1261"/>
      <c r="F60" s="136">
        <v>302</v>
      </c>
      <c r="G60" s="136">
        <v>300</v>
      </c>
      <c r="H60" s="137">
        <v>298</v>
      </c>
    </row>
    <row r="61" spans="2:8" ht="45.75" customHeight="1" x14ac:dyDescent="0.15">
      <c r="B61" s="135"/>
      <c r="C61" s="1259" t="s">
        <v>611</v>
      </c>
      <c r="D61" s="1260"/>
      <c r="E61" s="1261"/>
      <c r="F61" s="136">
        <v>28</v>
      </c>
      <c r="G61" s="136">
        <v>264</v>
      </c>
      <c r="H61" s="137">
        <v>233</v>
      </c>
    </row>
    <row r="62" spans="2:8" ht="45.75" customHeight="1" thickBot="1" x14ac:dyDescent="0.2">
      <c r="B62" s="138"/>
      <c r="C62" s="1262" t="s">
        <v>612</v>
      </c>
      <c r="D62" s="1263"/>
      <c r="E62" s="1264"/>
      <c r="F62" s="139">
        <v>64</v>
      </c>
      <c r="G62" s="139">
        <v>62</v>
      </c>
      <c r="H62" s="140">
        <v>62</v>
      </c>
    </row>
    <row r="63" spans="2:8" ht="52.5" customHeight="1" thickBot="1" x14ac:dyDescent="0.2">
      <c r="B63" s="141"/>
      <c r="C63" s="1265" t="s">
        <v>51</v>
      </c>
      <c r="D63" s="1265"/>
      <c r="E63" s="1266"/>
      <c r="F63" s="142">
        <v>14447</v>
      </c>
      <c r="G63" s="142">
        <v>14719</v>
      </c>
      <c r="H63" s="143">
        <v>14715</v>
      </c>
    </row>
    <row r="64" spans="2:8" ht="15" customHeight="1" x14ac:dyDescent="0.15"/>
  </sheetData>
  <sheetProtection algorithmName="SHA-512" hashValue="ReEZmXhv11L2xdtljJ9JZm+mtwFcItHh3vuyURR6ciKIeEgc3c2mXSeFg2iY567NOHYWPtSg2JbZtkiWawoKxQ==" saltValue="4ZiOsygEpYIS3xCJArBNXg==" spinCount="100000" sheet="1" objects="1" scenarios="1"/>
  <customSheetViews>
    <customSheetView guid="{0865AD19-7E3F-4B2F-A90B-FE2B813EA7D4}" scale="70" showGridLines="0" fitToPage="1" hiddenRows="1" hiddenColumns="1" topLeftCell="A16">
      <selection activeCell="BQ104" sqref="BQ104:DZ104"/>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58429</v>
      </c>
      <c r="E3" s="162"/>
      <c r="F3" s="163">
        <v>67319</v>
      </c>
      <c r="G3" s="164"/>
      <c r="H3" s="165"/>
    </row>
    <row r="4" spans="1:8" x14ac:dyDescent="0.15">
      <c r="A4" s="166"/>
      <c r="B4" s="167"/>
      <c r="C4" s="168"/>
      <c r="D4" s="169">
        <v>34973</v>
      </c>
      <c r="E4" s="170"/>
      <c r="F4" s="171">
        <v>38101</v>
      </c>
      <c r="G4" s="172"/>
      <c r="H4" s="173"/>
    </row>
    <row r="5" spans="1:8" x14ac:dyDescent="0.15">
      <c r="A5" s="154" t="s">
        <v>564</v>
      </c>
      <c r="B5" s="159"/>
      <c r="C5" s="160"/>
      <c r="D5" s="161">
        <v>64942</v>
      </c>
      <c r="E5" s="162"/>
      <c r="F5" s="163">
        <v>70615</v>
      </c>
      <c r="G5" s="164"/>
      <c r="H5" s="165"/>
    </row>
    <row r="6" spans="1:8" x14ac:dyDescent="0.15">
      <c r="A6" s="166"/>
      <c r="B6" s="167"/>
      <c r="C6" s="168"/>
      <c r="D6" s="169">
        <v>34590</v>
      </c>
      <c r="E6" s="170"/>
      <c r="F6" s="171">
        <v>37382</v>
      </c>
      <c r="G6" s="172"/>
      <c r="H6" s="173"/>
    </row>
    <row r="7" spans="1:8" x14ac:dyDescent="0.15">
      <c r="A7" s="154" t="s">
        <v>565</v>
      </c>
      <c r="B7" s="159"/>
      <c r="C7" s="160"/>
      <c r="D7" s="161">
        <v>134117</v>
      </c>
      <c r="E7" s="162"/>
      <c r="F7" s="163">
        <v>69185</v>
      </c>
      <c r="G7" s="164"/>
      <c r="H7" s="165"/>
    </row>
    <row r="8" spans="1:8" x14ac:dyDescent="0.15">
      <c r="A8" s="166"/>
      <c r="B8" s="167"/>
      <c r="C8" s="168"/>
      <c r="D8" s="169">
        <v>51835</v>
      </c>
      <c r="E8" s="170"/>
      <c r="F8" s="171">
        <v>38519</v>
      </c>
      <c r="G8" s="172"/>
      <c r="H8" s="173"/>
    </row>
    <row r="9" spans="1:8" x14ac:dyDescent="0.15">
      <c r="A9" s="154" t="s">
        <v>566</v>
      </c>
      <c r="B9" s="159"/>
      <c r="C9" s="160"/>
      <c r="D9" s="161">
        <v>65460</v>
      </c>
      <c r="E9" s="162"/>
      <c r="F9" s="163">
        <v>70166</v>
      </c>
      <c r="G9" s="164"/>
      <c r="H9" s="165"/>
    </row>
    <row r="10" spans="1:8" x14ac:dyDescent="0.15">
      <c r="A10" s="166"/>
      <c r="B10" s="167"/>
      <c r="C10" s="168"/>
      <c r="D10" s="169">
        <v>40597</v>
      </c>
      <c r="E10" s="170"/>
      <c r="F10" s="171">
        <v>36115</v>
      </c>
      <c r="G10" s="172"/>
      <c r="H10" s="173"/>
    </row>
    <row r="11" spans="1:8" x14ac:dyDescent="0.15">
      <c r="A11" s="154" t="s">
        <v>567</v>
      </c>
      <c r="B11" s="159"/>
      <c r="C11" s="160"/>
      <c r="D11" s="161">
        <v>67839</v>
      </c>
      <c r="E11" s="162"/>
      <c r="F11" s="163">
        <v>92632</v>
      </c>
      <c r="G11" s="164"/>
      <c r="H11" s="165"/>
    </row>
    <row r="12" spans="1:8" x14ac:dyDescent="0.15">
      <c r="A12" s="166"/>
      <c r="B12" s="167"/>
      <c r="C12" s="174"/>
      <c r="D12" s="169">
        <v>43394</v>
      </c>
      <c r="E12" s="170"/>
      <c r="F12" s="171">
        <v>47978</v>
      </c>
      <c r="G12" s="172"/>
      <c r="H12" s="173"/>
    </row>
    <row r="13" spans="1:8" x14ac:dyDescent="0.15">
      <c r="A13" s="154"/>
      <c r="B13" s="159"/>
      <c r="C13" s="175"/>
      <c r="D13" s="176">
        <v>78157</v>
      </c>
      <c r="E13" s="177"/>
      <c r="F13" s="178">
        <v>73983</v>
      </c>
      <c r="G13" s="179"/>
      <c r="H13" s="165"/>
    </row>
    <row r="14" spans="1:8" x14ac:dyDescent="0.15">
      <c r="A14" s="166"/>
      <c r="B14" s="167"/>
      <c r="C14" s="168"/>
      <c r="D14" s="169">
        <v>41078</v>
      </c>
      <c r="E14" s="170"/>
      <c r="F14" s="171">
        <v>39619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9.98</v>
      </c>
      <c r="C19" s="180">
        <f>ROUND(VALUE(SUBSTITUTE(実質収支比率等に係る経年分析!G$48,"▲","-")),2)</f>
        <v>17.43</v>
      </c>
      <c r="D19" s="180">
        <f>ROUND(VALUE(SUBSTITUTE(実質収支比率等に係る経年分析!H$48,"▲","-")),2)</f>
        <v>17.25</v>
      </c>
      <c r="E19" s="180">
        <f>ROUND(VALUE(SUBSTITUTE(実質収支比率等に係る経年分析!I$48,"▲","-")),2)</f>
        <v>14.17</v>
      </c>
      <c r="F19" s="180">
        <f>ROUND(VALUE(SUBSTITUTE(実質収支比率等に係る経年分析!J$48,"▲","-")),2)</f>
        <v>7.29</v>
      </c>
    </row>
    <row r="20" spans="1:11" x14ac:dyDescent="0.15">
      <c r="A20" s="180" t="s">
        <v>55</v>
      </c>
      <c r="B20" s="180">
        <f>ROUND(VALUE(SUBSTITUTE(実質収支比率等に係る経年分析!F$47,"▲","-")),2)</f>
        <v>40.01</v>
      </c>
      <c r="C20" s="180">
        <f>ROUND(VALUE(SUBSTITUTE(実質収支比率等に係る経年分析!G$47,"▲","-")),2)</f>
        <v>39.020000000000003</v>
      </c>
      <c r="D20" s="180">
        <f>ROUND(VALUE(SUBSTITUTE(実質収支比率等に係る経年分析!H$47,"▲","-")),2)</f>
        <v>39.01</v>
      </c>
      <c r="E20" s="180">
        <f>ROUND(VALUE(SUBSTITUTE(実質収支比率等に係る経年分析!I$47,"▲","-")),2)</f>
        <v>40.049999999999997</v>
      </c>
      <c r="F20" s="180">
        <f>ROUND(VALUE(SUBSTITUTE(実質収支比率等に係る経年分析!J$47,"▲","-")),2)</f>
        <v>38.92</v>
      </c>
    </row>
    <row r="21" spans="1:11" x14ac:dyDescent="0.15">
      <c r="A21" s="180" t="s">
        <v>56</v>
      </c>
      <c r="B21" s="180">
        <f>IF(ISNUMBER(VALUE(SUBSTITUTE(実質収支比率等に係る経年分析!F$49,"▲","-"))),ROUND(VALUE(SUBSTITUTE(実質収支比率等に係る経年分析!F$49,"▲","-")),2),NA())</f>
        <v>1.52</v>
      </c>
      <c r="C21" s="180">
        <f>IF(ISNUMBER(VALUE(SUBSTITUTE(実質収支比率等に係る経年分析!G$49,"▲","-"))),ROUND(VALUE(SUBSTITUTE(実質収支比率等に係る経年分析!G$49,"▲","-")),2),NA())</f>
        <v>5.54</v>
      </c>
      <c r="D21" s="180">
        <f>IF(ISNUMBER(VALUE(SUBSTITUTE(実質収支比率等に係る経年分析!H$49,"▲","-"))),ROUND(VALUE(SUBSTITUTE(実質収支比率等に係る経年分析!H$49,"▲","-")),2),NA())</f>
        <v>-3.73</v>
      </c>
      <c r="E21" s="180">
        <f>IF(ISNUMBER(VALUE(SUBSTITUTE(実質収支比率等に係る経年分析!I$49,"▲","-"))),ROUND(VALUE(SUBSTITUTE(実質収支比率等に係る経年分析!I$49,"▲","-")),2),NA())</f>
        <v>-6.46</v>
      </c>
      <c r="F21" s="180">
        <f>IF(ISNUMBER(VALUE(SUBSTITUTE(実質収支比率等に係る経年分析!J$49,"▲","-"))),ROUND(VALUE(SUBSTITUTE(実質収支比率等に係る経年分析!J$49,"▲","-")),2),NA())</f>
        <v>-10.35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2.75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0.28000000000000003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1.02</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2.2799999999999998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1.06</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17.420000000000002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17.239999999999998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3692</v>
      </c>
      <c r="E42" s="182"/>
      <c r="F42" s="182"/>
      <c r="G42" s="182">
        <f>'実質公債費比率（分子）の構造'!L$52</f>
        <v>3717</v>
      </c>
      <c r="H42" s="182"/>
      <c r="I42" s="182"/>
      <c r="J42" s="182">
        <f>'実質公債費比率（分子）の構造'!M$52</f>
        <v>3549</v>
      </c>
      <c r="K42" s="182"/>
      <c r="L42" s="182"/>
      <c r="M42" s="182">
        <f>'実質公債費比率（分子）の構造'!N$52</f>
        <v>3442</v>
      </c>
      <c r="N42" s="182"/>
      <c r="O42" s="182"/>
      <c r="P42" s="182">
        <f>'実質公債費比率（分子）の構造'!O$52</f>
        <v>3593</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35</v>
      </c>
      <c r="C44" s="182"/>
      <c r="D44" s="182"/>
      <c r="E44" s="182">
        <f>'実質公債費比率（分子）の構造'!L$50</f>
        <v>35</v>
      </c>
      <c r="F44" s="182"/>
      <c r="G44" s="182"/>
      <c r="H44" s="182">
        <f>'実質公債費比率（分子）の構造'!M$50</f>
        <v>34</v>
      </c>
      <c r="I44" s="182"/>
      <c r="J44" s="182"/>
      <c r="K44" s="182">
        <f>'実質公債費比率（分子）の構造'!N$50</f>
        <v>35</v>
      </c>
      <c r="L44" s="182"/>
      <c r="M44" s="182"/>
      <c r="N44" s="182">
        <f>'実質公債費比率（分子）の構造'!O$50</f>
        <v>35</v>
      </c>
      <c r="O44" s="182"/>
      <c r="P44" s="182"/>
    </row>
    <row r="45" spans="1:16" x14ac:dyDescent="0.15">
      <c r="A45" s="182" t="s">
        <v>66</v>
      </c>
      <c r="B45" s="182">
        <f>'実質公債費比率（分子）の構造'!K$49</f>
        <v>57</v>
      </c>
      <c r="C45" s="182"/>
      <c r="D45" s="182"/>
      <c r="E45" s="182">
        <f>'実質公債費比率（分子）の構造'!L$49</f>
        <v>41</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1095</v>
      </c>
      <c r="C46" s="182"/>
      <c r="D46" s="182"/>
      <c r="E46" s="182">
        <f>'実質公債費比率（分子）の構造'!L$48</f>
        <v>1127</v>
      </c>
      <c r="F46" s="182"/>
      <c r="G46" s="182"/>
      <c r="H46" s="182">
        <f>'実質公債費比率（分子）の構造'!M$48</f>
        <v>1130</v>
      </c>
      <c r="I46" s="182"/>
      <c r="J46" s="182"/>
      <c r="K46" s="182">
        <f>'実質公債費比率（分子）の構造'!N$48</f>
        <v>1111</v>
      </c>
      <c r="L46" s="182"/>
      <c r="M46" s="182"/>
      <c r="N46" s="182">
        <f>'実質公債費比率（分子）の構造'!O$48</f>
        <v>989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3759</v>
      </c>
      <c r="C49" s="182"/>
      <c r="D49" s="182"/>
      <c r="E49" s="182">
        <f>'実質公債費比率（分子）の構造'!L$45</f>
        <v>3848</v>
      </c>
      <c r="F49" s="182"/>
      <c r="G49" s="182"/>
      <c r="H49" s="182">
        <f>'実質公債費比率（分子）の構造'!M$45</f>
        <v>3675</v>
      </c>
      <c r="I49" s="182"/>
      <c r="J49" s="182"/>
      <c r="K49" s="182">
        <f>'実質公債費比率（分子）の構造'!N$45</f>
        <v>3532</v>
      </c>
      <c r="L49" s="182"/>
      <c r="M49" s="182"/>
      <c r="N49" s="182">
        <f>'実質公債費比率（分子）の構造'!O$45</f>
        <v>3867</v>
      </c>
      <c r="O49" s="182"/>
      <c r="P49" s="182"/>
    </row>
    <row r="50" spans="1:16" x14ac:dyDescent="0.15">
      <c r="A50" s="182" t="s">
        <v>71</v>
      </c>
      <c r="B50" s="182" t="e">
        <f>NA()</f>
        <v>#N/A</v>
      </c>
      <c r="C50" s="182">
        <f>IF(ISNUMBER('実質公債費比率（分子）の構造'!K$53),'実質公債費比率（分子）の構造'!K$53,NA())</f>
        <v>1254</v>
      </c>
      <c r="D50" s="182" t="e">
        <f>NA()</f>
        <v>#N/A</v>
      </c>
      <c r="E50" s="182" t="e">
        <f>NA()</f>
        <v>#N/A</v>
      </c>
      <c r="F50" s="182">
        <f>IF(ISNUMBER('実質公債費比率（分子）の構造'!L$53),'実質公債費比率（分子）の構造'!L$53,NA())</f>
        <v>1334</v>
      </c>
      <c r="G50" s="182" t="e">
        <f>NA()</f>
        <v>#N/A</v>
      </c>
      <c r="H50" s="182" t="e">
        <f>NA()</f>
        <v>#N/A</v>
      </c>
      <c r="I50" s="182">
        <f>IF(ISNUMBER('実質公債費比率（分子）の構造'!M$53),'実質公債費比率（分子）の構造'!M$53,NA())</f>
        <v>1290</v>
      </c>
      <c r="J50" s="182" t="e">
        <f>NA()</f>
        <v>#N/A</v>
      </c>
      <c r="K50" s="182" t="e">
        <f>NA()</f>
        <v>#N/A</v>
      </c>
      <c r="L50" s="182">
        <f>IF(ISNUMBER('実質公債費比率（分子）の構造'!N$53),'実質公債費比率（分子）の構造'!N$53,NA())</f>
        <v>1236</v>
      </c>
      <c r="M50" s="182" t="e">
        <f>NA()</f>
        <v>#N/A</v>
      </c>
      <c r="N50" s="182" t="e">
        <f>NA()</f>
        <v>#N/A</v>
      </c>
      <c r="O50" s="182">
        <f>IF(ISNUMBER('実質公債費比率（分子）の構造'!O$53),'実質公債費比率（分子）の構造'!O$53,NA())</f>
        <v>1298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32878</v>
      </c>
      <c r="E56" s="181"/>
      <c r="F56" s="181"/>
      <c r="G56" s="181">
        <f>'将来負担比率（分子）の構造'!J$52</f>
        <v>31836</v>
      </c>
      <c r="H56" s="181"/>
      <c r="I56" s="181"/>
      <c r="J56" s="181">
        <f>'将来負担比率（分子）の構造'!K$52</f>
        <v>32931</v>
      </c>
      <c r="K56" s="181"/>
      <c r="L56" s="181"/>
      <c r="M56" s="181">
        <f>'将来負担比率（分子）の構造'!L$52</f>
        <v>31956</v>
      </c>
      <c r="N56" s="181"/>
      <c r="O56" s="181"/>
      <c r="P56" s="181">
        <f>'将来負担比率（分子）の構造'!M$52</f>
        <v>31392</v>
      </c>
    </row>
    <row r="57" spans="1:16" x14ac:dyDescent="0.15">
      <c r="A57" s="181" t="s">
        <v>42</v>
      </c>
      <c r="B57" s="181"/>
      <c r="C57" s="181"/>
      <c r="D57" s="181">
        <f>'将来負担比率（分子）の構造'!I$51</f>
        <v>477</v>
      </c>
      <c r="E57" s="181"/>
      <c r="F57" s="181"/>
      <c r="G57" s="181">
        <f>'将来負担比率（分子）の構造'!J$51</f>
        <v>463</v>
      </c>
      <c r="H57" s="181"/>
      <c r="I57" s="181"/>
      <c r="J57" s="181">
        <f>'将来負担比率（分子）の構造'!K$51</f>
        <v>442</v>
      </c>
      <c r="K57" s="181"/>
      <c r="L57" s="181"/>
      <c r="M57" s="181">
        <f>'将来負担比率（分子）の構造'!L$51</f>
        <v>521</v>
      </c>
      <c r="N57" s="181"/>
      <c r="O57" s="181"/>
      <c r="P57" s="181">
        <f>'将来負担比率（分子）の構造'!M$51</f>
        <v>491</v>
      </c>
    </row>
    <row r="58" spans="1:16" x14ac:dyDescent="0.15">
      <c r="A58" s="181" t="s">
        <v>41</v>
      </c>
      <c r="B58" s="181"/>
      <c r="C58" s="181"/>
      <c r="D58" s="181">
        <f>'将来負担比率（分子）の構造'!I$50</f>
        <v>16118</v>
      </c>
      <c r="E58" s="181"/>
      <c r="F58" s="181"/>
      <c r="G58" s="181">
        <f>'将来負担比率（分子）の構造'!J$50</f>
        <v>15429</v>
      </c>
      <c r="H58" s="181"/>
      <c r="I58" s="181"/>
      <c r="J58" s="181">
        <f>'将来負担比率（分子）の構造'!K$50</f>
        <v>15879</v>
      </c>
      <c r="K58" s="181"/>
      <c r="L58" s="181"/>
      <c r="M58" s="181">
        <f>'将来負担比率（分子）の構造'!L$50</f>
        <v>16057</v>
      </c>
      <c r="N58" s="181"/>
      <c r="O58" s="181"/>
      <c r="P58" s="181">
        <f>'将来負担比率（分子）の構造'!M$50</f>
        <v>15963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4919</v>
      </c>
      <c r="C62" s="181"/>
      <c r="D62" s="181"/>
      <c r="E62" s="181">
        <f>'将来負担比率（分子）の構造'!J$45</f>
        <v>4698</v>
      </c>
      <c r="F62" s="181"/>
      <c r="G62" s="181"/>
      <c r="H62" s="181">
        <f>'将来負担比率（分子）の構造'!K$45</f>
        <v>4582</v>
      </c>
      <c r="I62" s="181"/>
      <c r="J62" s="181"/>
      <c r="K62" s="181">
        <f>'将来負担比率（分子）の構造'!L$45</f>
        <v>4420</v>
      </c>
      <c r="L62" s="181"/>
      <c r="M62" s="181"/>
      <c r="N62" s="181">
        <f>'将来負担比率（分子）の構造'!M$45</f>
        <v>4067</v>
      </c>
      <c r="O62" s="181"/>
      <c r="P62" s="181"/>
    </row>
    <row r="63" spans="1:16" x14ac:dyDescent="0.15">
      <c r="A63" s="181" t="s">
        <v>34</v>
      </c>
      <c r="B63" s="181">
        <f>'将来負担比率（分子）の構造'!I$44</f>
        <v>33</v>
      </c>
      <c r="C63" s="181"/>
      <c r="D63" s="181"/>
      <c r="E63" s="181">
        <f>'将来負担比率（分子）の構造'!J$44</f>
        <v>0</v>
      </c>
      <c r="F63" s="181"/>
      <c r="G63" s="181"/>
      <c r="H63" s="181">
        <f>'将来負担比率（分子）の構造'!K$44</f>
        <v>0</v>
      </c>
      <c r="I63" s="181"/>
      <c r="J63" s="181"/>
      <c r="K63" s="181">
        <f>'将来負担比率（分子）の構造'!L$44</f>
        <v>0</v>
      </c>
      <c r="L63" s="181"/>
      <c r="M63" s="181"/>
      <c r="N63" s="181">
        <f>'将来負担比率（分子）の構造'!M$44</f>
        <v>0</v>
      </c>
      <c r="O63" s="181"/>
      <c r="P63" s="181"/>
    </row>
    <row r="64" spans="1:16" x14ac:dyDescent="0.15">
      <c r="A64" s="181" t="s">
        <v>33</v>
      </c>
      <c r="B64" s="181">
        <f>'将来負担比率（分子）の構造'!I$43</f>
        <v>10563</v>
      </c>
      <c r="C64" s="181"/>
      <c r="D64" s="181"/>
      <c r="E64" s="181">
        <f>'将来負担比率（分子）の構造'!J$43</f>
        <v>9957</v>
      </c>
      <c r="F64" s="181"/>
      <c r="G64" s="181"/>
      <c r="H64" s="181">
        <f>'将来負担比率（分子）の構造'!K$43</f>
        <v>9425</v>
      </c>
      <c r="I64" s="181"/>
      <c r="J64" s="181"/>
      <c r="K64" s="181">
        <f>'将来負担比率（分子）の構造'!L$43</f>
        <v>9001</v>
      </c>
      <c r="L64" s="181"/>
      <c r="M64" s="181"/>
      <c r="N64" s="181">
        <f>'将来負担比率（分子）の構造'!M$43</f>
        <v>8700</v>
      </c>
      <c r="O64" s="181"/>
      <c r="P64" s="181"/>
    </row>
    <row r="65" spans="1:16" x14ac:dyDescent="0.15">
      <c r="A65" s="181" t="s">
        <v>32</v>
      </c>
      <c r="B65" s="181">
        <f>'将来負担比率（分子）の構造'!I$42</f>
        <v>170</v>
      </c>
      <c r="C65" s="181"/>
      <c r="D65" s="181"/>
      <c r="E65" s="181">
        <f>'将来負担比率（分子）の構造'!J$42</f>
        <v>136</v>
      </c>
      <c r="F65" s="181"/>
      <c r="G65" s="181"/>
      <c r="H65" s="181">
        <f>'将来負担比率（分子）の構造'!K$42</f>
        <v>103</v>
      </c>
      <c r="I65" s="181"/>
      <c r="J65" s="181"/>
      <c r="K65" s="181">
        <f>'将来負担比率（分子）の構造'!L$42</f>
        <v>69</v>
      </c>
      <c r="L65" s="181"/>
      <c r="M65" s="181"/>
      <c r="N65" s="181">
        <f>'将来負担比率（分子）の構造'!M$42</f>
        <v>34</v>
      </c>
      <c r="O65" s="181"/>
      <c r="P65" s="181"/>
    </row>
    <row r="66" spans="1:16" x14ac:dyDescent="0.15">
      <c r="A66" s="181" t="s">
        <v>31</v>
      </c>
      <c r="B66" s="181">
        <f>'将来負担比率（分子）の構造'!I$41</f>
        <v>33680</v>
      </c>
      <c r="C66" s="181"/>
      <c r="D66" s="181"/>
      <c r="E66" s="181">
        <f>'将来負担比率（分子）の構造'!J$41</f>
        <v>32823</v>
      </c>
      <c r="F66" s="181"/>
      <c r="G66" s="181"/>
      <c r="H66" s="181">
        <f>'将来負担比率（分子）の構造'!K$41</f>
        <v>34985</v>
      </c>
      <c r="I66" s="181"/>
      <c r="J66" s="181"/>
      <c r="K66" s="181">
        <f>'将来負担比率（分子）の構造'!L$41</f>
        <v>34481</v>
      </c>
      <c r="L66" s="181"/>
      <c r="M66" s="181"/>
      <c r="N66" s="181">
        <f>'将来負担比率（分子）の構造'!M$41</f>
        <v>33940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6592</v>
      </c>
      <c r="C72" s="185">
        <f>基金残高に係る経年分析!G55</f>
        <v>6671</v>
      </c>
      <c r="D72" s="185">
        <f>基金残高に係る経年分析!H55</f>
        <v>6626</v>
      </c>
    </row>
    <row r="73" spans="1:16" x14ac:dyDescent="0.15">
      <c r="A73" s="184" t="s">
        <v>78</v>
      </c>
      <c r="B73" s="185">
        <f>基金残高に係る経年分析!F56</f>
        <v>4918</v>
      </c>
      <c r="C73" s="185">
        <f>基金残高に係る経年分析!G56</f>
        <v>5069</v>
      </c>
      <c r="D73" s="185">
        <f>基金残高に係る経年分析!H56</f>
        <v>5369</v>
      </c>
    </row>
    <row r="74" spans="1:16" x14ac:dyDescent="0.15">
      <c r="A74" s="184" t="s">
        <v>79</v>
      </c>
      <c r="B74" s="185">
        <f>基金残高に係る経年分析!F57</f>
        <v>2937</v>
      </c>
      <c r="C74" s="185">
        <f>基金残高に係る経年分析!G57</f>
        <v>2979</v>
      </c>
      <c r="D74" s="185">
        <f>基金残高に係る経年分析!H57</f>
        <v>2720</v>
      </c>
    </row>
  </sheetData>
  <sheetProtection algorithmName="SHA-512" hashValue="wP5SPWOjlnL1KqJLfg/AOad6V5j8/B9JvTmF6i9fbZ3/q/5wujeDS3WigRPtTogjl+1IZwW1abXYsYRZr316yQ==" saltValue="tgNSFTBRH8AALopRLkir0A==" spinCount="100000" sheet="1" objects="1" scenarios="1"/>
  <customSheetViews>
    <customSheetView guid="{0865AD19-7E3F-4B2F-A90B-FE2B813EA7D4}"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218</v>
      </c>
      <c r="DI1" s="762"/>
      <c r="DJ1" s="762"/>
      <c r="DK1" s="762"/>
      <c r="DL1" s="762"/>
      <c r="DM1" s="762"/>
      <c r="DN1" s="763"/>
      <c r="DO1" s="226"/>
      <c r="DP1" s="761" t="s">
        <v>219</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221</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222</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223</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224</v>
      </c>
      <c r="S4" s="704"/>
      <c r="T4" s="704"/>
      <c r="U4" s="704"/>
      <c r="V4" s="704"/>
      <c r="W4" s="704"/>
      <c r="X4" s="704"/>
      <c r="Y4" s="705"/>
      <c r="Z4" s="703" t="s">
        <v>225</v>
      </c>
      <c r="AA4" s="704"/>
      <c r="AB4" s="704"/>
      <c r="AC4" s="705"/>
      <c r="AD4" s="703" t="s">
        <v>226</v>
      </c>
      <c r="AE4" s="704"/>
      <c r="AF4" s="704"/>
      <c r="AG4" s="704"/>
      <c r="AH4" s="704"/>
      <c r="AI4" s="704"/>
      <c r="AJ4" s="704"/>
      <c r="AK4" s="705"/>
      <c r="AL4" s="703" t="s">
        <v>225</v>
      </c>
      <c r="AM4" s="704"/>
      <c r="AN4" s="704"/>
      <c r="AO4" s="705"/>
      <c r="AP4" s="764" t="s">
        <v>227</v>
      </c>
      <c r="AQ4" s="764"/>
      <c r="AR4" s="764"/>
      <c r="AS4" s="764"/>
      <c r="AT4" s="764"/>
      <c r="AU4" s="764"/>
      <c r="AV4" s="764"/>
      <c r="AW4" s="764"/>
      <c r="AX4" s="764"/>
      <c r="AY4" s="764"/>
      <c r="AZ4" s="764"/>
      <c r="BA4" s="764"/>
      <c r="BB4" s="764"/>
      <c r="BC4" s="764"/>
      <c r="BD4" s="764"/>
      <c r="BE4" s="764"/>
      <c r="BF4" s="764"/>
      <c r="BG4" s="764" t="s">
        <v>228</v>
      </c>
      <c r="BH4" s="764"/>
      <c r="BI4" s="764"/>
      <c r="BJ4" s="764"/>
      <c r="BK4" s="764"/>
      <c r="BL4" s="764"/>
      <c r="BM4" s="764"/>
      <c r="BN4" s="764"/>
      <c r="BO4" s="764" t="s">
        <v>225</v>
      </c>
      <c r="BP4" s="764"/>
      <c r="BQ4" s="764"/>
      <c r="BR4" s="764"/>
      <c r="BS4" s="764" t="s">
        <v>229</v>
      </c>
      <c r="BT4" s="764"/>
      <c r="BU4" s="764"/>
      <c r="BV4" s="764"/>
      <c r="BW4" s="764"/>
      <c r="BX4" s="764"/>
      <c r="BY4" s="764"/>
      <c r="BZ4" s="764"/>
      <c r="CA4" s="764"/>
      <c r="CB4" s="764"/>
      <c r="CD4" s="746" t="s">
        <v>230</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231</v>
      </c>
      <c r="C5" s="709"/>
      <c r="D5" s="709"/>
      <c r="E5" s="709"/>
      <c r="F5" s="709"/>
      <c r="G5" s="709"/>
      <c r="H5" s="709"/>
      <c r="I5" s="709"/>
      <c r="J5" s="709"/>
      <c r="K5" s="709"/>
      <c r="L5" s="709"/>
      <c r="M5" s="709"/>
      <c r="N5" s="709"/>
      <c r="O5" s="709"/>
      <c r="P5" s="709"/>
      <c r="Q5" s="710"/>
      <c r="R5" s="697">
        <v>4985335</v>
      </c>
      <c r="S5" s="698"/>
      <c r="T5" s="698"/>
      <c r="U5" s="698"/>
      <c r="V5" s="698"/>
      <c r="W5" s="698"/>
      <c r="X5" s="698"/>
      <c r="Y5" s="741"/>
      <c r="Z5" s="759">
        <v>13.2</v>
      </c>
      <c r="AA5" s="759"/>
      <c r="AB5" s="759"/>
      <c r="AC5" s="759"/>
      <c r="AD5" s="760">
        <v>4840976</v>
      </c>
      <c r="AE5" s="760"/>
      <c r="AF5" s="760"/>
      <c r="AG5" s="760"/>
      <c r="AH5" s="760"/>
      <c r="AI5" s="760"/>
      <c r="AJ5" s="760"/>
      <c r="AK5" s="760"/>
      <c r="AL5" s="742">
        <v>29.4</v>
      </c>
      <c r="AM5" s="713"/>
      <c r="AN5" s="713"/>
      <c r="AO5" s="743"/>
      <c r="AP5" s="708" t="s">
        <v>232</v>
      </c>
      <c r="AQ5" s="709"/>
      <c r="AR5" s="709"/>
      <c r="AS5" s="709"/>
      <c r="AT5" s="709"/>
      <c r="AU5" s="709"/>
      <c r="AV5" s="709"/>
      <c r="AW5" s="709"/>
      <c r="AX5" s="709"/>
      <c r="AY5" s="709"/>
      <c r="AZ5" s="709"/>
      <c r="BA5" s="709"/>
      <c r="BB5" s="709"/>
      <c r="BC5" s="709"/>
      <c r="BD5" s="709"/>
      <c r="BE5" s="709"/>
      <c r="BF5" s="710"/>
      <c r="BG5" s="642">
        <v>4826537</v>
      </c>
      <c r="BH5" s="643"/>
      <c r="BI5" s="643"/>
      <c r="BJ5" s="643"/>
      <c r="BK5" s="643"/>
      <c r="BL5" s="643"/>
      <c r="BM5" s="643"/>
      <c r="BN5" s="644"/>
      <c r="BO5" s="675">
        <v>96.8</v>
      </c>
      <c r="BP5" s="675"/>
      <c r="BQ5" s="675"/>
      <c r="BR5" s="675"/>
      <c r="BS5" s="676">
        <v>56802</v>
      </c>
      <c r="BT5" s="676"/>
      <c r="BU5" s="676"/>
      <c r="BV5" s="676"/>
      <c r="BW5" s="676"/>
      <c r="BX5" s="676"/>
      <c r="BY5" s="676"/>
      <c r="BZ5" s="676"/>
      <c r="CA5" s="676"/>
      <c r="CB5" s="739"/>
      <c r="CD5" s="746" t="s">
        <v>227</v>
      </c>
      <c r="CE5" s="747"/>
      <c r="CF5" s="747"/>
      <c r="CG5" s="747"/>
      <c r="CH5" s="747"/>
      <c r="CI5" s="747"/>
      <c r="CJ5" s="747"/>
      <c r="CK5" s="747"/>
      <c r="CL5" s="747"/>
      <c r="CM5" s="747"/>
      <c r="CN5" s="747"/>
      <c r="CO5" s="747"/>
      <c r="CP5" s="747"/>
      <c r="CQ5" s="748"/>
      <c r="CR5" s="746" t="s">
        <v>233</v>
      </c>
      <c r="CS5" s="747"/>
      <c r="CT5" s="747"/>
      <c r="CU5" s="747"/>
      <c r="CV5" s="747"/>
      <c r="CW5" s="747"/>
      <c r="CX5" s="747"/>
      <c r="CY5" s="748"/>
      <c r="CZ5" s="746" t="s">
        <v>225</v>
      </c>
      <c r="DA5" s="747"/>
      <c r="DB5" s="747"/>
      <c r="DC5" s="748"/>
      <c r="DD5" s="746" t="s">
        <v>234</v>
      </c>
      <c r="DE5" s="747"/>
      <c r="DF5" s="747"/>
      <c r="DG5" s="747"/>
      <c r="DH5" s="747"/>
      <c r="DI5" s="747"/>
      <c r="DJ5" s="747"/>
      <c r="DK5" s="747"/>
      <c r="DL5" s="747"/>
      <c r="DM5" s="747"/>
      <c r="DN5" s="747"/>
      <c r="DO5" s="747"/>
      <c r="DP5" s="748"/>
      <c r="DQ5" s="746" t="s">
        <v>235</v>
      </c>
      <c r="DR5" s="747"/>
      <c r="DS5" s="747"/>
      <c r="DT5" s="747"/>
      <c r="DU5" s="747"/>
      <c r="DV5" s="747"/>
      <c r="DW5" s="747"/>
      <c r="DX5" s="747"/>
      <c r="DY5" s="747"/>
      <c r="DZ5" s="747"/>
      <c r="EA5" s="747"/>
      <c r="EB5" s="747"/>
      <c r="EC5" s="748"/>
    </row>
    <row r="6" spans="2:143" ht="11.25" customHeight="1" x14ac:dyDescent="0.15">
      <c r="B6" s="639" t="s">
        <v>236</v>
      </c>
      <c r="C6" s="640"/>
      <c r="D6" s="640"/>
      <c r="E6" s="640"/>
      <c r="F6" s="640"/>
      <c r="G6" s="640"/>
      <c r="H6" s="640"/>
      <c r="I6" s="640"/>
      <c r="J6" s="640"/>
      <c r="K6" s="640"/>
      <c r="L6" s="640"/>
      <c r="M6" s="640"/>
      <c r="N6" s="640"/>
      <c r="O6" s="640"/>
      <c r="P6" s="640"/>
      <c r="Q6" s="641"/>
      <c r="R6" s="642">
        <v>348449</v>
      </c>
      <c r="S6" s="643"/>
      <c r="T6" s="643"/>
      <c r="U6" s="643"/>
      <c r="V6" s="643"/>
      <c r="W6" s="643"/>
      <c r="X6" s="643"/>
      <c r="Y6" s="644"/>
      <c r="Z6" s="675">
        <v>0.9</v>
      </c>
      <c r="AA6" s="675"/>
      <c r="AB6" s="675"/>
      <c r="AC6" s="675"/>
      <c r="AD6" s="676">
        <v>348449</v>
      </c>
      <c r="AE6" s="676"/>
      <c r="AF6" s="676"/>
      <c r="AG6" s="676"/>
      <c r="AH6" s="676"/>
      <c r="AI6" s="676"/>
      <c r="AJ6" s="676"/>
      <c r="AK6" s="676"/>
      <c r="AL6" s="645">
        <v>2.1</v>
      </c>
      <c r="AM6" s="646"/>
      <c r="AN6" s="646"/>
      <c r="AO6" s="677"/>
      <c r="AP6" s="639" t="s">
        <v>237</v>
      </c>
      <c r="AQ6" s="640"/>
      <c r="AR6" s="640"/>
      <c r="AS6" s="640"/>
      <c r="AT6" s="640"/>
      <c r="AU6" s="640"/>
      <c r="AV6" s="640"/>
      <c r="AW6" s="640"/>
      <c r="AX6" s="640"/>
      <c r="AY6" s="640"/>
      <c r="AZ6" s="640"/>
      <c r="BA6" s="640"/>
      <c r="BB6" s="640"/>
      <c r="BC6" s="640"/>
      <c r="BD6" s="640"/>
      <c r="BE6" s="640"/>
      <c r="BF6" s="641"/>
      <c r="BG6" s="642">
        <v>4826537</v>
      </c>
      <c r="BH6" s="643"/>
      <c r="BI6" s="643"/>
      <c r="BJ6" s="643"/>
      <c r="BK6" s="643"/>
      <c r="BL6" s="643"/>
      <c r="BM6" s="643"/>
      <c r="BN6" s="644"/>
      <c r="BO6" s="675">
        <v>96.8</v>
      </c>
      <c r="BP6" s="675"/>
      <c r="BQ6" s="675"/>
      <c r="BR6" s="675"/>
      <c r="BS6" s="676">
        <v>56802</v>
      </c>
      <c r="BT6" s="676"/>
      <c r="BU6" s="676"/>
      <c r="BV6" s="676"/>
      <c r="BW6" s="676"/>
      <c r="BX6" s="676"/>
      <c r="BY6" s="676"/>
      <c r="BZ6" s="676"/>
      <c r="CA6" s="676"/>
      <c r="CB6" s="739"/>
      <c r="CD6" s="700" t="s">
        <v>238</v>
      </c>
      <c r="CE6" s="701"/>
      <c r="CF6" s="701"/>
      <c r="CG6" s="701"/>
      <c r="CH6" s="701"/>
      <c r="CI6" s="701"/>
      <c r="CJ6" s="701"/>
      <c r="CK6" s="701"/>
      <c r="CL6" s="701"/>
      <c r="CM6" s="701"/>
      <c r="CN6" s="701"/>
      <c r="CO6" s="701"/>
      <c r="CP6" s="701"/>
      <c r="CQ6" s="702"/>
      <c r="CR6" s="642">
        <v>184872</v>
      </c>
      <c r="CS6" s="643"/>
      <c r="CT6" s="643"/>
      <c r="CU6" s="643"/>
      <c r="CV6" s="643"/>
      <c r="CW6" s="643"/>
      <c r="CX6" s="643"/>
      <c r="CY6" s="644"/>
      <c r="CZ6" s="742">
        <v>0.5</v>
      </c>
      <c r="DA6" s="713"/>
      <c r="DB6" s="713"/>
      <c r="DC6" s="745"/>
      <c r="DD6" s="648" t="s">
        <v>239</v>
      </c>
      <c r="DE6" s="643"/>
      <c r="DF6" s="643"/>
      <c r="DG6" s="643"/>
      <c r="DH6" s="643"/>
      <c r="DI6" s="643"/>
      <c r="DJ6" s="643"/>
      <c r="DK6" s="643"/>
      <c r="DL6" s="643"/>
      <c r="DM6" s="643"/>
      <c r="DN6" s="643"/>
      <c r="DO6" s="643"/>
      <c r="DP6" s="644"/>
      <c r="DQ6" s="648">
        <v>184720</v>
      </c>
      <c r="DR6" s="643"/>
      <c r="DS6" s="643"/>
      <c r="DT6" s="643"/>
      <c r="DU6" s="643"/>
      <c r="DV6" s="643"/>
      <c r="DW6" s="643"/>
      <c r="DX6" s="643"/>
      <c r="DY6" s="643"/>
      <c r="DZ6" s="643"/>
      <c r="EA6" s="643"/>
      <c r="EB6" s="643"/>
      <c r="EC6" s="689"/>
    </row>
    <row r="7" spans="2:143" ht="11.25" customHeight="1" x14ac:dyDescent="0.15">
      <c r="B7" s="639" t="s">
        <v>240</v>
      </c>
      <c r="C7" s="640"/>
      <c r="D7" s="640"/>
      <c r="E7" s="640"/>
      <c r="F7" s="640"/>
      <c r="G7" s="640"/>
      <c r="H7" s="640"/>
      <c r="I7" s="640"/>
      <c r="J7" s="640"/>
      <c r="K7" s="640"/>
      <c r="L7" s="640"/>
      <c r="M7" s="640"/>
      <c r="N7" s="640"/>
      <c r="O7" s="640"/>
      <c r="P7" s="640"/>
      <c r="Q7" s="641"/>
      <c r="R7" s="642">
        <v>2923</v>
      </c>
      <c r="S7" s="643"/>
      <c r="T7" s="643"/>
      <c r="U7" s="643"/>
      <c r="V7" s="643"/>
      <c r="W7" s="643"/>
      <c r="X7" s="643"/>
      <c r="Y7" s="644"/>
      <c r="Z7" s="675">
        <v>0</v>
      </c>
      <c r="AA7" s="675"/>
      <c r="AB7" s="675"/>
      <c r="AC7" s="675"/>
      <c r="AD7" s="676">
        <v>2923</v>
      </c>
      <c r="AE7" s="676"/>
      <c r="AF7" s="676"/>
      <c r="AG7" s="676"/>
      <c r="AH7" s="676"/>
      <c r="AI7" s="676"/>
      <c r="AJ7" s="676"/>
      <c r="AK7" s="676"/>
      <c r="AL7" s="645">
        <v>0</v>
      </c>
      <c r="AM7" s="646"/>
      <c r="AN7" s="646"/>
      <c r="AO7" s="677"/>
      <c r="AP7" s="639" t="s">
        <v>241</v>
      </c>
      <c r="AQ7" s="640"/>
      <c r="AR7" s="640"/>
      <c r="AS7" s="640"/>
      <c r="AT7" s="640"/>
      <c r="AU7" s="640"/>
      <c r="AV7" s="640"/>
      <c r="AW7" s="640"/>
      <c r="AX7" s="640"/>
      <c r="AY7" s="640"/>
      <c r="AZ7" s="640"/>
      <c r="BA7" s="640"/>
      <c r="BB7" s="640"/>
      <c r="BC7" s="640"/>
      <c r="BD7" s="640"/>
      <c r="BE7" s="640"/>
      <c r="BF7" s="641"/>
      <c r="BG7" s="642">
        <v>2016498</v>
      </c>
      <c r="BH7" s="643"/>
      <c r="BI7" s="643"/>
      <c r="BJ7" s="643"/>
      <c r="BK7" s="643"/>
      <c r="BL7" s="643"/>
      <c r="BM7" s="643"/>
      <c r="BN7" s="644"/>
      <c r="BO7" s="675">
        <v>40.4</v>
      </c>
      <c r="BP7" s="675"/>
      <c r="BQ7" s="675"/>
      <c r="BR7" s="675"/>
      <c r="BS7" s="676">
        <v>56802</v>
      </c>
      <c r="BT7" s="676"/>
      <c r="BU7" s="676"/>
      <c r="BV7" s="676"/>
      <c r="BW7" s="676"/>
      <c r="BX7" s="676"/>
      <c r="BY7" s="676"/>
      <c r="BZ7" s="676"/>
      <c r="CA7" s="676"/>
      <c r="CB7" s="739"/>
      <c r="CD7" s="681" t="s">
        <v>242</v>
      </c>
      <c r="CE7" s="682"/>
      <c r="CF7" s="682"/>
      <c r="CG7" s="682"/>
      <c r="CH7" s="682"/>
      <c r="CI7" s="682"/>
      <c r="CJ7" s="682"/>
      <c r="CK7" s="682"/>
      <c r="CL7" s="682"/>
      <c r="CM7" s="682"/>
      <c r="CN7" s="682"/>
      <c r="CO7" s="682"/>
      <c r="CP7" s="682"/>
      <c r="CQ7" s="683"/>
      <c r="CR7" s="642">
        <v>7900264</v>
      </c>
      <c r="CS7" s="643"/>
      <c r="CT7" s="643"/>
      <c r="CU7" s="643"/>
      <c r="CV7" s="643"/>
      <c r="CW7" s="643"/>
      <c r="CX7" s="643"/>
      <c r="CY7" s="644"/>
      <c r="CZ7" s="675">
        <v>21.9</v>
      </c>
      <c r="DA7" s="675"/>
      <c r="DB7" s="675"/>
      <c r="DC7" s="675"/>
      <c r="DD7" s="648">
        <v>87208</v>
      </c>
      <c r="DE7" s="643"/>
      <c r="DF7" s="643"/>
      <c r="DG7" s="643"/>
      <c r="DH7" s="643"/>
      <c r="DI7" s="643"/>
      <c r="DJ7" s="643"/>
      <c r="DK7" s="643"/>
      <c r="DL7" s="643"/>
      <c r="DM7" s="643"/>
      <c r="DN7" s="643"/>
      <c r="DO7" s="643"/>
      <c r="DP7" s="644"/>
      <c r="DQ7" s="648">
        <v>2241976</v>
      </c>
      <c r="DR7" s="643"/>
      <c r="DS7" s="643"/>
      <c r="DT7" s="643"/>
      <c r="DU7" s="643"/>
      <c r="DV7" s="643"/>
      <c r="DW7" s="643"/>
      <c r="DX7" s="643"/>
      <c r="DY7" s="643"/>
      <c r="DZ7" s="643"/>
      <c r="EA7" s="643"/>
      <c r="EB7" s="643"/>
      <c r="EC7" s="689"/>
    </row>
    <row r="8" spans="2:143" ht="11.25" customHeight="1" x14ac:dyDescent="0.15">
      <c r="B8" s="639" t="s">
        <v>243</v>
      </c>
      <c r="C8" s="640"/>
      <c r="D8" s="640"/>
      <c r="E8" s="640"/>
      <c r="F8" s="640"/>
      <c r="G8" s="640"/>
      <c r="H8" s="640"/>
      <c r="I8" s="640"/>
      <c r="J8" s="640"/>
      <c r="K8" s="640"/>
      <c r="L8" s="640"/>
      <c r="M8" s="640"/>
      <c r="N8" s="640"/>
      <c r="O8" s="640"/>
      <c r="P8" s="640"/>
      <c r="Q8" s="641"/>
      <c r="R8" s="642">
        <v>12605</v>
      </c>
      <c r="S8" s="643"/>
      <c r="T8" s="643"/>
      <c r="U8" s="643"/>
      <c r="V8" s="643"/>
      <c r="W8" s="643"/>
      <c r="X8" s="643"/>
      <c r="Y8" s="644"/>
      <c r="Z8" s="675">
        <v>0</v>
      </c>
      <c r="AA8" s="675"/>
      <c r="AB8" s="675"/>
      <c r="AC8" s="675"/>
      <c r="AD8" s="676">
        <v>12605</v>
      </c>
      <c r="AE8" s="676"/>
      <c r="AF8" s="676"/>
      <c r="AG8" s="676"/>
      <c r="AH8" s="676"/>
      <c r="AI8" s="676"/>
      <c r="AJ8" s="676"/>
      <c r="AK8" s="676"/>
      <c r="AL8" s="645">
        <v>0.1</v>
      </c>
      <c r="AM8" s="646"/>
      <c r="AN8" s="646"/>
      <c r="AO8" s="677"/>
      <c r="AP8" s="639" t="s">
        <v>244</v>
      </c>
      <c r="AQ8" s="640"/>
      <c r="AR8" s="640"/>
      <c r="AS8" s="640"/>
      <c r="AT8" s="640"/>
      <c r="AU8" s="640"/>
      <c r="AV8" s="640"/>
      <c r="AW8" s="640"/>
      <c r="AX8" s="640"/>
      <c r="AY8" s="640"/>
      <c r="AZ8" s="640"/>
      <c r="BA8" s="640"/>
      <c r="BB8" s="640"/>
      <c r="BC8" s="640"/>
      <c r="BD8" s="640"/>
      <c r="BE8" s="640"/>
      <c r="BF8" s="641"/>
      <c r="BG8" s="642">
        <v>83078</v>
      </c>
      <c r="BH8" s="643"/>
      <c r="BI8" s="643"/>
      <c r="BJ8" s="643"/>
      <c r="BK8" s="643"/>
      <c r="BL8" s="643"/>
      <c r="BM8" s="643"/>
      <c r="BN8" s="644"/>
      <c r="BO8" s="675">
        <v>1.7</v>
      </c>
      <c r="BP8" s="675"/>
      <c r="BQ8" s="675"/>
      <c r="BR8" s="675"/>
      <c r="BS8" s="648" t="s">
        <v>239</v>
      </c>
      <c r="BT8" s="643"/>
      <c r="BU8" s="643"/>
      <c r="BV8" s="643"/>
      <c r="BW8" s="643"/>
      <c r="BX8" s="643"/>
      <c r="BY8" s="643"/>
      <c r="BZ8" s="643"/>
      <c r="CA8" s="643"/>
      <c r="CB8" s="689"/>
      <c r="CD8" s="681" t="s">
        <v>245</v>
      </c>
      <c r="CE8" s="682"/>
      <c r="CF8" s="682"/>
      <c r="CG8" s="682"/>
      <c r="CH8" s="682"/>
      <c r="CI8" s="682"/>
      <c r="CJ8" s="682"/>
      <c r="CK8" s="682"/>
      <c r="CL8" s="682"/>
      <c r="CM8" s="682"/>
      <c r="CN8" s="682"/>
      <c r="CO8" s="682"/>
      <c r="CP8" s="682"/>
      <c r="CQ8" s="683"/>
      <c r="CR8" s="642">
        <v>10570393</v>
      </c>
      <c r="CS8" s="643"/>
      <c r="CT8" s="643"/>
      <c r="CU8" s="643"/>
      <c r="CV8" s="643"/>
      <c r="CW8" s="643"/>
      <c r="CX8" s="643"/>
      <c r="CY8" s="644"/>
      <c r="CZ8" s="675">
        <v>29.3</v>
      </c>
      <c r="DA8" s="675"/>
      <c r="DB8" s="675"/>
      <c r="DC8" s="675"/>
      <c r="DD8" s="648">
        <v>177639</v>
      </c>
      <c r="DE8" s="643"/>
      <c r="DF8" s="643"/>
      <c r="DG8" s="643"/>
      <c r="DH8" s="643"/>
      <c r="DI8" s="643"/>
      <c r="DJ8" s="643"/>
      <c r="DK8" s="643"/>
      <c r="DL8" s="643"/>
      <c r="DM8" s="643"/>
      <c r="DN8" s="643"/>
      <c r="DO8" s="643"/>
      <c r="DP8" s="644"/>
      <c r="DQ8" s="648">
        <v>5384639</v>
      </c>
      <c r="DR8" s="643"/>
      <c r="DS8" s="643"/>
      <c r="DT8" s="643"/>
      <c r="DU8" s="643"/>
      <c r="DV8" s="643"/>
      <c r="DW8" s="643"/>
      <c r="DX8" s="643"/>
      <c r="DY8" s="643"/>
      <c r="DZ8" s="643"/>
      <c r="EA8" s="643"/>
      <c r="EB8" s="643"/>
      <c r="EC8" s="689"/>
    </row>
    <row r="9" spans="2:143" ht="11.25" customHeight="1" x14ac:dyDescent="0.15">
      <c r="B9" s="639" t="s">
        <v>246</v>
      </c>
      <c r="C9" s="640"/>
      <c r="D9" s="640"/>
      <c r="E9" s="640"/>
      <c r="F9" s="640"/>
      <c r="G9" s="640"/>
      <c r="H9" s="640"/>
      <c r="I9" s="640"/>
      <c r="J9" s="640"/>
      <c r="K9" s="640"/>
      <c r="L9" s="640"/>
      <c r="M9" s="640"/>
      <c r="N9" s="640"/>
      <c r="O9" s="640"/>
      <c r="P9" s="640"/>
      <c r="Q9" s="641"/>
      <c r="R9" s="642">
        <v>12284</v>
      </c>
      <c r="S9" s="643"/>
      <c r="T9" s="643"/>
      <c r="U9" s="643"/>
      <c r="V9" s="643"/>
      <c r="W9" s="643"/>
      <c r="X9" s="643"/>
      <c r="Y9" s="644"/>
      <c r="Z9" s="675">
        <v>0</v>
      </c>
      <c r="AA9" s="675"/>
      <c r="AB9" s="675"/>
      <c r="AC9" s="675"/>
      <c r="AD9" s="676">
        <v>12284</v>
      </c>
      <c r="AE9" s="676"/>
      <c r="AF9" s="676"/>
      <c r="AG9" s="676"/>
      <c r="AH9" s="676"/>
      <c r="AI9" s="676"/>
      <c r="AJ9" s="676"/>
      <c r="AK9" s="676"/>
      <c r="AL9" s="645">
        <v>0.1</v>
      </c>
      <c r="AM9" s="646"/>
      <c r="AN9" s="646"/>
      <c r="AO9" s="677"/>
      <c r="AP9" s="639" t="s">
        <v>247</v>
      </c>
      <c r="AQ9" s="640"/>
      <c r="AR9" s="640"/>
      <c r="AS9" s="640"/>
      <c r="AT9" s="640"/>
      <c r="AU9" s="640"/>
      <c r="AV9" s="640"/>
      <c r="AW9" s="640"/>
      <c r="AX9" s="640"/>
      <c r="AY9" s="640"/>
      <c r="AZ9" s="640"/>
      <c r="BA9" s="640"/>
      <c r="BB9" s="640"/>
      <c r="BC9" s="640"/>
      <c r="BD9" s="640"/>
      <c r="BE9" s="640"/>
      <c r="BF9" s="641"/>
      <c r="BG9" s="642">
        <v>1662234</v>
      </c>
      <c r="BH9" s="643"/>
      <c r="BI9" s="643"/>
      <c r="BJ9" s="643"/>
      <c r="BK9" s="643"/>
      <c r="BL9" s="643"/>
      <c r="BM9" s="643"/>
      <c r="BN9" s="644"/>
      <c r="BO9" s="675">
        <v>33.299999999999997</v>
      </c>
      <c r="BP9" s="675"/>
      <c r="BQ9" s="675"/>
      <c r="BR9" s="675"/>
      <c r="BS9" s="648" t="s">
        <v>239</v>
      </c>
      <c r="BT9" s="643"/>
      <c r="BU9" s="643"/>
      <c r="BV9" s="643"/>
      <c r="BW9" s="643"/>
      <c r="BX9" s="643"/>
      <c r="BY9" s="643"/>
      <c r="BZ9" s="643"/>
      <c r="CA9" s="643"/>
      <c r="CB9" s="689"/>
      <c r="CD9" s="681" t="s">
        <v>248</v>
      </c>
      <c r="CE9" s="682"/>
      <c r="CF9" s="682"/>
      <c r="CG9" s="682"/>
      <c r="CH9" s="682"/>
      <c r="CI9" s="682"/>
      <c r="CJ9" s="682"/>
      <c r="CK9" s="682"/>
      <c r="CL9" s="682"/>
      <c r="CM9" s="682"/>
      <c r="CN9" s="682"/>
      <c r="CO9" s="682"/>
      <c r="CP9" s="682"/>
      <c r="CQ9" s="683"/>
      <c r="CR9" s="642">
        <v>2294681</v>
      </c>
      <c r="CS9" s="643"/>
      <c r="CT9" s="643"/>
      <c r="CU9" s="643"/>
      <c r="CV9" s="643"/>
      <c r="CW9" s="643"/>
      <c r="CX9" s="643"/>
      <c r="CY9" s="644"/>
      <c r="CZ9" s="675">
        <v>6.4</v>
      </c>
      <c r="DA9" s="675"/>
      <c r="DB9" s="675"/>
      <c r="DC9" s="675"/>
      <c r="DD9" s="648">
        <v>23421</v>
      </c>
      <c r="DE9" s="643"/>
      <c r="DF9" s="643"/>
      <c r="DG9" s="643"/>
      <c r="DH9" s="643"/>
      <c r="DI9" s="643"/>
      <c r="DJ9" s="643"/>
      <c r="DK9" s="643"/>
      <c r="DL9" s="643"/>
      <c r="DM9" s="643"/>
      <c r="DN9" s="643"/>
      <c r="DO9" s="643"/>
      <c r="DP9" s="644"/>
      <c r="DQ9" s="648">
        <v>2011590</v>
      </c>
      <c r="DR9" s="643"/>
      <c r="DS9" s="643"/>
      <c r="DT9" s="643"/>
      <c r="DU9" s="643"/>
      <c r="DV9" s="643"/>
      <c r="DW9" s="643"/>
      <c r="DX9" s="643"/>
      <c r="DY9" s="643"/>
      <c r="DZ9" s="643"/>
      <c r="EA9" s="643"/>
      <c r="EB9" s="643"/>
      <c r="EC9" s="689"/>
    </row>
    <row r="10" spans="2:143" ht="11.25" customHeight="1" x14ac:dyDescent="0.15">
      <c r="B10" s="639" t="s">
        <v>249</v>
      </c>
      <c r="C10" s="640"/>
      <c r="D10" s="640"/>
      <c r="E10" s="640"/>
      <c r="F10" s="640"/>
      <c r="G10" s="640"/>
      <c r="H10" s="640"/>
      <c r="I10" s="640"/>
      <c r="J10" s="640"/>
      <c r="K10" s="640"/>
      <c r="L10" s="640"/>
      <c r="M10" s="640"/>
      <c r="N10" s="640"/>
      <c r="O10" s="640"/>
      <c r="P10" s="640"/>
      <c r="Q10" s="641"/>
      <c r="R10" s="642" t="s">
        <v>239</v>
      </c>
      <c r="S10" s="643"/>
      <c r="T10" s="643"/>
      <c r="U10" s="643"/>
      <c r="V10" s="643"/>
      <c r="W10" s="643"/>
      <c r="X10" s="643"/>
      <c r="Y10" s="644"/>
      <c r="Z10" s="675" t="s">
        <v>184</v>
      </c>
      <c r="AA10" s="675"/>
      <c r="AB10" s="675"/>
      <c r="AC10" s="675"/>
      <c r="AD10" s="676" t="s">
        <v>250</v>
      </c>
      <c r="AE10" s="676"/>
      <c r="AF10" s="676"/>
      <c r="AG10" s="676"/>
      <c r="AH10" s="676"/>
      <c r="AI10" s="676"/>
      <c r="AJ10" s="676"/>
      <c r="AK10" s="676"/>
      <c r="AL10" s="645" t="s">
        <v>250</v>
      </c>
      <c r="AM10" s="646"/>
      <c r="AN10" s="646"/>
      <c r="AO10" s="677"/>
      <c r="AP10" s="639" t="s">
        <v>251</v>
      </c>
      <c r="AQ10" s="640"/>
      <c r="AR10" s="640"/>
      <c r="AS10" s="640"/>
      <c r="AT10" s="640"/>
      <c r="AU10" s="640"/>
      <c r="AV10" s="640"/>
      <c r="AW10" s="640"/>
      <c r="AX10" s="640"/>
      <c r="AY10" s="640"/>
      <c r="AZ10" s="640"/>
      <c r="BA10" s="640"/>
      <c r="BB10" s="640"/>
      <c r="BC10" s="640"/>
      <c r="BD10" s="640"/>
      <c r="BE10" s="640"/>
      <c r="BF10" s="641"/>
      <c r="BG10" s="642">
        <v>123903</v>
      </c>
      <c r="BH10" s="643"/>
      <c r="BI10" s="643"/>
      <c r="BJ10" s="643"/>
      <c r="BK10" s="643"/>
      <c r="BL10" s="643"/>
      <c r="BM10" s="643"/>
      <c r="BN10" s="644"/>
      <c r="BO10" s="675">
        <v>2.5</v>
      </c>
      <c r="BP10" s="675"/>
      <c r="BQ10" s="675"/>
      <c r="BR10" s="675"/>
      <c r="BS10" s="648">
        <v>20907</v>
      </c>
      <c r="BT10" s="643"/>
      <c r="BU10" s="643"/>
      <c r="BV10" s="643"/>
      <c r="BW10" s="643"/>
      <c r="BX10" s="643"/>
      <c r="BY10" s="643"/>
      <c r="BZ10" s="643"/>
      <c r="CA10" s="643"/>
      <c r="CB10" s="689"/>
      <c r="CD10" s="681" t="s">
        <v>252</v>
      </c>
      <c r="CE10" s="682"/>
      <c r="CF10" s="682"/>
      <c r="CG10" s="682"/>
      <c r="CH10" s="682"/>
      <c r="CI10" s="682"/>
      <c r="CJ10" s="682"/>
      <c r="CK10" s="682"/>
      <c r="CL10" s="682"/>
      <c r="CM10" s="682"/>
      <c r="CN10" s="682"/>
      <c r="CO10" s="682"/>
      <c r="CP10" s="682"/>
      <c r="CQ10" s="683"/>
      <c r="CR10" s="642" t="s">
        <v>239</v>
      </c>
      <c r="CS10" s="643"/>
      <c r="CT10" s="643"/>
      <c r="CU10" s="643"/>
      <c r="CV10" s="643"/>
      <c r="CW10" s="643"/>
      <c r="CX10" s="643"/>
      <c r="CY10" s="644"/>
      <c r="CZ10" s="675" t="s">
        <v>250</v>
      </c>
      <c r="DA10" s="675"/>
      <c r="DB10" s="675"/>
      <c r="DC10" s="675"/>
      <c r="DD10" s="648" t="s">
        <v>250</v>
      </c>
      <c r="DE10" s="643"/>
      <c r="DF10" s="643"/>
      <c r="DG10" s="643"/>
      <c r="DH10" s="643"/>
      <c r="DI10" s="643"/>
      <c r="DJ10" s="643"/>
      <c r="DK10" s="643"/>
      <c r="DL10" s="643"/>
      <c r="DM10" s="643"/>
      <c r="DN10" s="643"/>
      <c r="DO10" s="643"/>
      <c r="DP10" s="644"/>
      <c r="DQ10" s="648" t="s">
        <v>250</v>
      </c>
      <c r="DR10" s="643"/>
      <c r="DS10" s="643"/>
      <c r="DT10" s="643"/>
      <c r="DU10" s="643"/>
      <c r="DV10" s="643"/>
      <c r="DW10" s="643"/>
      <c r="DX10" s="643"/>
      <c r="DY10" s="643"/>
      <c r="DZ10" s="643"/>
      <c r="EA10" s="643"/>
      <c r="EB10" s="643"/>
      <c r="EC10" s="689"/>
    </row>
    <row r="11" spans="2:143" ht="11.25" customHeight="1" x14ac:dyDescent="0.15">
      <c r="B11" s="639" t="s">
        <v>253</v>
      </c>
      <c r="C11" s="640"/>
      <c r="D11" s="640"/>
      <c r="E11" s="640"/>
      <c r="F11" s="640"/>
      <c r="G11" s="640"/>
      <c r="H11" s="640"/>
      <c r="I11" s="640"/>
      <c r="J11" s="640"/>
      <c r="K11" s="640"/>
      <c r="L11" s="640"/>
      <c r="M11" s="640"/>
      <c r="N11" s="640"/>
      <c r="O11" s="640"/>
      <c r="P11" s="640"/>
      <c r="Q11" s="641"/>
      <c r="R11" s="642">
        <v>1101343</v>
      </c>
      <c r="S11" s="643"/>
      <c r="T11" s="643"/>
      <c r="U11" s="643"/>
      <c r="V11" s="643"/>
      <c r="W11" s="643"/>
      <c r="X11" s="643"/>
      <c r="Y11" s="644"/>
      <c r="Z11" s="645">
        <v>2.9</v>
      </c>
      <c r="AA11" s="646"/>
      <c r="AB11" s="646"/>
      <c r="AC11" s="647"/>
      <c r="AD11" s="648">
        <v>1101343</v>
      </c>
      <c r="AE11" s="643"/>
      <c r="AF11" s="643"/>
      <c r="AG11" s="643"/>
      <c r="AH11" s="643"/>
      <c r="AI11" s="643"/>
      <c r="AJ11" s="643"/>
      <c r="AK11" s="644"/>
      <c r="AL11" s="645">
        <v>6.7</v>
      </c>
      <c r="AM11" s="646"/>
      <c r="AN11" s="646"/>
      <c r="AO11" s="677"/>
      <c r="AP11" s="639" t="s">
        <v>254</v>
      </c>
      <c r="AQ11" s="640"/>
      <c r="AR11" s="640"/>
      <c r="AS11" s="640"/>
      <c r="AT11" s="640"/>
      <c r="AU11" s="640"/>
      <c r="AV11" s="640"/>
      <c r="AW11" s="640"/>
      <c r="AX11" s="640"/>
      <c r="AY11" s="640"/>
      <c r="AZ11" s="640"/>
      <c r="BA11" s="640"/>
      <c r="BB11" s="640"/>
      <c r="BC11" s="640"/>
      <c r="BD11" s="640"/>
      <c r="BE11" s="640"/>
      <c r="BF11" s="641"/>
      <c r="BG11" s="642">
        <v>147283</v>
      </c>
      <c r="BH11" s="643"/>
      <c r="BI11" s="643"/>
      <c r="BJ11" s="643"/>
      <c r="BK11" s="643"/>
      <c r="BL11" s="643"/>
      <c r="BM11" s="643"/>
      <c r="BN11" s="644"/>
      <c r="BO11" s="675">
        <v>3</v>
      </c>
      <c r="BP11" s="675"/>
      <c r="BQ11" s="675"/>
      <c r="BR11" s="675"/>
      <c r="BS11" s="648">
        <v>35895</v>
      </c>
      <c r="BT11" s="643"/>
      <c r="BU11" s="643"/>
      <c r="BV11" s="643"/>
      <c r="BW11" s="643"/>
      <c r="BX11" s="643"/>
      <c r="BY11" s="643"/>
      <c r="BZ11" s="643"/>
      <c r="CA11" s="643"/>
      <c r="CB11" s="689"/>
      <c r="CD11" s="681" t="s">
        <v>255</v>
      </c>
      <c r="CE11" s="682"/>
      <c r="CF11" s="682"/>
      <c r="CG11" s="682"/>
      <c r="CH11" s="682"/>
      <c r="CI11" s="682"/>
      <c r="CJ11" s="682"/>
      <c r="CK11" s="682"/>
      <c r="CL11" s="682"/>
      <c r="CM11" s="682"/>
      <c r="CN11" s="682"/>
      <c r="CO11" s="682"/>
      <c r="CP11" s="682"/>
      <c r="CQ11" s="683"/>
      <c r="CR11" s="642">
        <v>2285706</v>
      </c>
      <c r="CS11" s="643"/>
      <c r="CT11" s="643"/>
      <c r="CU11" s="643"/>
      <c r="CV11" s="643"/>
      <c r="CW11" s="643"/>
      <c r="CX11" s="643"/>
      <c r="CY11" s="644"/>
      <c r="CZ11" s="675">
        <v>6.3</v>
      </c>
      <c r="DA11" s="675"/>
      <c r="DB11" s="675"/>
      <c r="DC11" s="675"/>
      <c r="DD11" s="648">
        <v>378702</v>
      </c>
      <c r="DE11" s="643"/>
      <c r="DF11" s="643"/>
      <c r="DG11" s="643"/>
      <c r="DH11" s="643"/>
      <c r="DI11" s="643"/>
      <c r="DJ11" s="643"/>
      <c r="DK11" s="643"/>
      <c r="DL11" s="643"/>
      <c r="DM11" s="643"/>
      <c r="DN11" s="643"/>
      <c r="DO11" s="643"/>
      <c r="DP11" s="644"/>
      <c r="DQ11" s="648">
        <v>1471192</v>
      </c>
      <c r="DR11" s="643"/>
      <c r="DS11" s="643"/>
      <c r="DT11" s="643"/>
      <c r="DU11" s="643"/>
      <c r="DV11" s="643"/>
      <c r="DW11" s="643"/>
      <c r="DX11" s="643"/>
      <c r="DY11" s="643"/>
      <c r="DZ11" s="643"/>
      <c r="EA11" s="643"/>
      <c r="EB11" s="643"/>
      <c r="EC11" s="689"/>
    </row>
    <row r="12" spans="2:143" ht="11.25" customHeight="1" x14ac:dyDescent="0.15">
      <c r="B12" s="639" t="s">
        <v>256</v>
      </c>
      <c r="C12" s="640"/>
      <c r="D12" s="640"/>
      <c r="E12" s="640"/>
      <c r="F12" s="640"/>
      <c r="G12" s="640"/>
      <c r="H12" s="640"/>
      <c r="I12" s="640"/>
      <c r="J12" s="640"/>
      <c r="K12" s="640"/>
      <c r="L12" s="640"/>
      <c r="M12" s="640"/>
      <c r="N12" s="640"/>
      <c r="O12" s="640"/>
      <c r="P12" s="640"/>
      <c r="Q12" s="641"/>
      <c r="R12" s="642">
        <v>20910</v>
      </c>
      <c r="S12" s="643"/>
      <c r="T12" s="643"/>
      <c r="U12" s="643"/>
      <c r="V12" s="643"/>
      <c r="W12" s="643"/>
      <c r="X12" s="643"/>
      <c r="Y12" s="644"/>
      <c r="Z12" s="675">
        <v>0.1</v>
      </c>
      <c r="AA12" s="675"/>
      <c r="AB12" s="675"/>
      <c r="AC12" s="675"/>
      <c r="AD12" s="676">
        <v>20910</v>
      </c>
      <c r="AE12" s="676"/>
      <c r="AF12" s="676"/>
      <c r="AG12" s="676"/>
      <c r="AH12" s="676"/>
      <c r="AI12" s="676"/>
      <c r="AJ12" s="676"/>
      <c r="AK12" s="676"/>
      <c r="AL12" s="645">
        <v>0.1</v>
      </c>
      <c r="AM12" s="646"/>
      <c r="AN12" s="646"/>
      <c r="AO12" s="677"/>
      <c r="AP12" s="639" t="s">
        <v>257</v>
      </c>
      <c r="AQ12" s="640"/>
      <c r="AR12" s="640"/>
      <c r="AS12" s="640"/>
      <c r="AT12" s="640"/>
      <c r="AU12" s="640"/>
      <c r="AV12" s="640"/>
      <c r="AW12" s="640"/>
      <c r="AX12" s="640"/>
      <c r="AY12" s="640"/>
      <c r="AZ12" s="640"/>
      <c r="BA12" s="640"/>
      <c r="BB12" s="640"/>
      <c r="BC12" s="640"/>
      <c r="BD12" s="640"/>
      <c r="BE12" s="640"/>
      <c r="BF12" s="641"/>
      <c r="BG12" s="642">
        <v>2242856</v>
      </c>
      <c r="BH12" s="643"/>
      <c r="BI12" s="643"/>
      <c r="BJ12" s="643"/>
      <c r="BK12" s="643"/>
      <c r="BL12" s="643"/>
      <c r="BM12" s="643"/>
      <c r="BN12" s="644"/>
      <c r="BO12" s="675">
        <v>45</v>
      </c>
      <c r="BP12" s="675"/>
      <c r="BQ12" s="675"/>
      <c r="BR12" s="675"/>
      <c r="BS12" s="648" t="s">
        <v>239</v>
      </c>
      <c r="BT12" s="643"/>
      <c r="BU12" s="643"/>
      <c r="BV12" s="643"/>
      <c r="BW12" s="643"/>
      <c r="BX12" s="643"/>
      <c r="BY12" s="643"/>
      <c r="BZ12" s="643"/>
      <c r="CA12" s="643"/>
      <c r="CB12" s="689"/>
      <c r="CD12" s="681" t="s">
        <v>258</v>
      </c>
      <c r="CE12" s="682"/>
      <c r="CF12" s="682"/>
      <c r="CG12" s="682"/>
      <c r="CH12" s="682"/>
      <c r="CI12" s="682"/>
      <c r="CJ12" s="682"/>
      <c r="CK12" s="682"/>
      <c r="CL12" s="682"/>
      <c r="CM12" s="682"/>
      <c r="CN12" s="682"/>
      <c r="CO12" s="682"/>
      <c r="CP12" s="682"/>
      <c r="CQ12" s="683"/>
      <c r="CR12" s="642">
        <v>1332387</v>
      </c>
      <c r="CS12" s="643"/>
      <c r="CT12" s="643"/>
      <c r="CU12" s="643"/>
      <c r="CV12" s="643"/>
      <c r="CW12" s="643"/>
      <c r="CX12" s="643"/>
      <c r="CY12" s="644"/>
      <c r="CZ12" s="675">
        <v>3.7</v>
      </c>
      <c r="DA12" s="675"/>
      <c r="DB12" s="675"/>
      <c r="DC12" s="675"/>
      <c r="DD12" s="648">
        <v>59341</v>
      </c>
      <c r="DE12" s="643"/>
      <c r="DF12" s="643"/>
      <c r="DG12" s="643"/>
      <c r="DH12" s="643"/>
      <c r="DI12" s="643"/>
      <c r="DJ12" s="643"/>
      <c r="DK12" s="643"/>
      <c r="DL12" s="643"/>
      <c r="DM12" s="643"/>
      <c r="DN12" s="643"/>
      <c r="DO12" s="643"/>
      <c r="DP12" s="644"/>
      <c r="DQ12" s="648">
        <v>1150629</v>
      </c>
      <c r="DR12" s="643"/>
      <c r="DS12" s="643"/>
      <c r="DT12" s="643"/>
      <c r="DU12" s="643"/>
      <c r="DV12" s="643"/>
      <c r="DW12" s="643"/>
      <c r="DX12" s="643"/>
      <c r="DY12" s="643"/>
      <c r="DZ12" s="643"/>
      <c r="EA12" s="643"/>
      <c r="EB12" s="643"/>
      <c r="EC12" s="689"/>
    </row>
    <row r="13" spans="2:143" ht="11.25" customHeight="1" x14ac:dyDescent="0.15">
      <c r="B13" s="639" t="s">
        <v>259</v>
      </c>
      <c r="C13" s="640"/>
      <c r="D13" s="640"/>
      <c r="E13" s="640"/>
      <c r="F13" s="640"/>
      <c r="G13" s="640"/>
      <c r="H13" s="640"/>
      <c r="I13" s="640"/>
      <c r="J13" s="640"/>
      <c r="K13" s="640"/>
      <c r="L13" s="640"/>
      <c r="M13" s="640"/>
      <c r="N13" s="640"/>
      <c r="O13" s="640"/>
      <c r="P13" s="640"/>
      <c r="Q13" s="641"/>
      <c r="R13" s="642" t="s">
        <v>250</v>
      </c>
      <c r="S13" s="643"/>
      <c r="T13" s="643"/>
      <c r="U13" s="643"/>
      <c r="V13" s="643"/>
      <c r="W13" s="643"/>
      <c r="X13" s="643"/>
      <c r="Y13" s="644"/>
      <c r="Z13" s="675" t="s">
        <v>239</v>
      </c>
      <c r="AA13" s="675"/>
      <c r="AB13" s="675"/>
      <c r="AC13" s="675"/>
      <c r="AD13" s="676" t="s">
        <v>239</v>
      </c>
      <c r="AE13" s="676"/>
      <c r="AF13" s="676"/>
      <c r="AG13" s="676"/>
      <c r="AH13" s="676"/>
      <c r="AI13" s="676"/>
      <c r="AJ13" s="676"/>
      <c r="AK13" s="676"/>
      <c r="AL13" s="645" t="s">
        <v>250</v>
      </c>
      <c r="AM13" s="646"/>
      <c r="AN13" s="646"/>
      <c r="AO13" s="677"/>
      <c r="AP13" s="639" t="s">
        <v>260</v>
      </c>
      <c r="AQ13" s="640"/>
      <c r="AR13" s="640"/>
      <c r="AS13" s="640"/>
      <c r="AT13" s="640"/>
      <c r="AU13" s="640"/>
      <c r="AV13" s="640"/>
      <c r="AW13" s="640"/>
      <c r="AX13" s="640"/>
      <c r="AY13" s="640"/>
      <c r="AZ13" s="640"/>
      <c r="BA13" s="640"/>
      <c r="BB13" s="640"/>
      <c r="BC13" s="640"/>
      <c r="BD13" s="640"/>
      <c r="BE13" s="640"/>
      <c r="BF13" s="641"/>
      <c r="BG13" s="642">
        <v>2236575</v>
      </c>
      <c r="BH13" s="643"/>
      <c r="BI13" s="643"/>
      <c r="BJ13" s="643"/>
      <c r="BK13" s="643"/>
      <c r="BL13" s="643"/>
      <c r="BM13" s="643"/>
      <c r="BN13" s="644"/>
      <c r="BO13" s="675">
        <v>44.9</v>
      </c>
      <c r="BP13" s="675"/>
      <c r="BQ13" s="675"/>
      <c r="BR13" s="675"/>
      <c r="BS13" s="648" t="s">
        <v>250</v>
      </c>
      <c r="BT13" s="643"/>
      <c r="BU13" s="643"/>
      <c r="BV13" s="643"/>
      <c r="BW13" s="643"/>
      <c r="BX13" s="643"/>
      <c r="BY13" s="643"/>
      <c r="BZ13" s="643"/>
      <c r="CA13" s="643"/>
      <c r="CB13" s="689"/>
      <c r="CD13" s="681" t="s">
        <v>261</v>
      </c>
      <c r="CE13" s="682"/>
      <c r="CF13" s="682"/>
      <c r="CG13" s="682"/>
      <c r="CH13" s="682"/>
      <c r="CI13" s="682"/>
      <c r="CJ13" s="682"/>
      <c r="CK13" s="682"/>
      <c r="CL13" s="682"/>
      <c r="CM13" s="682"/>
      <c r="CN13" s="682"/>
      <c r="CO13" s="682"/>
      <c r="CP13" s="682"/>
      <c r="CQ13" s="683"/>
      <c r="CR13" s="642">
        <v>1645258</v>
      </c>
      <c r="CS13" s="643"/>
      <c r="CT13" s="643"/>
      <c r="CU13" s="643"/>
      <c r="CV13" s="643"/>
      <c r="CW13" s="643"/>
      <c r="CX13" s="643"/>
      <c r="CY13" s="644"/>
      <c r="CZ13" s="675">
        <v>4.5999999999999996</v>
      </c>
      <c r="DA13" s="675"/>
      <c r="DB13" s="675"/>
      <c r="DC13" s="675"/>
      <c r="DD13" s="648">
        <v>669710</v>
      </c>
      <c r="DE13" s="643"/>
      <c r="DF13" s="643"/>
      <c r="DG13" s="643"/>
      <c r="DH13" s="643"/>
      <c r="DI13" s="643"/>
      <c r="DJ13" s="643"/>
      <c r="DK13" s="643"/>
      <c r="DL13" s="643"/>
      <c r="DM13" s="643"/>
      <c r="DN13" s="643"/>
      <c r="DO13" s="643"/>
      <c r="DP13" s="644"/>
      <c r="DQ13" s="648">
        <v>946276</v>
      </c>
      <c r="DR13" s="643"/>
      <c r="DS13" s="643"/>
      <c r="DT13" s="643"/>
      <c r="DU13" s="643"/>
      <c r="DV13" s="643"/>
      <c r="DW13" s="643"/>
      <c r="DX13" s="643"/>
      <c r="DY13" s="643"/>
      <c r="DZ13" s="643"/>
      <c r="EA13" s="643"/>
      <c r="EB13" s="643"/>
      <c r="EC13" s="689"/>
    </row>
    <row r="14" spans="2:143" ht="11.25" customHeight="1" x14ac:dyDescent="0.15">
      <c r="B14" s="639" t="s">
        <v>262</v>
      </c>
      <c r="C14" s="640"/>
      <c r="D14" s="640"/>
      <c r="E14" s="640"/>
      <c r="F14" s="640"/>
      <c r="G14" s="640"/>
      <c r="H14" s="640"/>
      <c r="I14" s="640"/>
      <c r="J14" s="640"/>
      <c r="K14" s="640"/>
      <c r="L14" s="640"/>
      <c r="M14" s="640"/>
      <c r="N14" s="640"/>
      <c r="O14" s="640"/>
      <c r="P14" s="640"/>
      <c r="Q14" s="641"/>
      <c r="R14" s="642" t="s">
        <v>239</v>
      </c>
      <c r="S14" s="643"/>
      <c r="T14" s="643"/>
      <c r="U14" s="643"/>
      <c r="V14" s="643"/>
      <c r="W14" s="643"/>
      <c r="X14" s="643"/>
      <c r="Y14" s="644"/>
      <c r="Z14" s="675" t="s">
        <v>239</v>
      </c>
      <c r="AA14" s="675"/>
      <c r="AB14" s="675"/>
      <c r="AC14" s="675"/>
      <c r="AD14" s="676" t="s">
        <v>239</v>
      </c>
      <c r="AE14" s="676"/>
      <c r="AF14" s="676"/>
      <c r="AG14" s="676"/>
      <c r="AH14" s="676"/>
      <c r="AI14" s="676"/>
      <c r="AJ14" s="676"/>
      <c r="AK14" s="676"/>
      <c r="AL14" s="645" t="s">
        <v>239</v>
      </c>
      <c r="AM14" s="646"/>
      <c r="AN14" s="646"/>
      <c r="AO14" s="677"/>
      <c r="AP14" s="639" t="s">
        <v>263</v>
      </c>
      <c r="AQ14" s="640"/>
      <c r="AR14" s="640"/>
      <c r="AS14" s="640"/>
      <c r="AT14" s="640"/>
      <c r="AU14" s="640"/>
      <c r="AV14" s="640"/>
      <c r="AW14" s="640"/>
      <c r="AX14" s="640"/>
      <c r="AY14" s="640"/>
      <c r="AZ14" s="640"/>
      <c r="BA14" s="640"/>
      <c r="BB14" s="640"/>
      <c r="BC14" s="640"/>
      <c r="BD14" s="640"/>
      <c r="BE14" s="640"/>
      <c r="BF14" s="641"/>
      <c r="BG14" s="642">
        <v>220725</v>
      </c>
      <c r="BH14" s="643"/>
      <c r="BI14" s="643"/>
      <c r="BJ14" s="643"/>
      <c r="BK14" s="643"/>
      <c r="BL14" s="643"/>
      <c r="BM14" s="643"/>
      <c r="BN14" s="644"/>
      <c r="BO14" s="675">
        <v>4.4000000000000004</v>
      </c>
      <c r="BP14" s="675"/>
      <c r="BQ14" s="675"/>
      <c r="BR14" s="675"/>
      <c r="BS14" s="648" t="s">
        <v>239</v>
      </c>
      <c r="BT14" s="643"/>
      <c r="BU14" s="643"/>
      <c r="BV14" s="643"/>
      <c r="BW14" s="643"/>
      <c r="BX14" s="643"/>
      <c r="BY14" s="643"/>
      <c r="BZ14" s="643"/>
      <c r="CA14" s="643"/>
      <c r="CB14" s="689"/>
      <c r="CD14" s="681" t="s">
        <v>264</v>
      </c>
      <c r="CE14" s="682"/>
      <c r="CF14" s="682"/>
      <c r="CG14" s="682"/>
      <c r="CH14" s="682"/>
      <c r="CI14" s="682"/>
      <c r="CJ14" s="682"/>
      <c r="CK14" s="682"/>
      <c r="CL14" s="682"/>
      <c r="CM14" s="682"/>
      <c r="CN14" s="682"/>
      <c r="CO14" s="682"/>
      <c r="CP14" s="682"/>
      <c r="CQ14" s="683"/>
      <c r="CR14" s="642">
        <v>1664518</v>
      </c>
      <c r="CS14" s="643"/>
      <c r="CT14" s="643"/>
      <c r="CU14" s="643"/>
      <c r="CV14" s="643"/>
      <c r="CW14" s="643"/>
      <c r="CX14" s="643"/>
      <c r="CY14" s="644"/>
      <c r="CZ14" s="675">
        <v>4.5999999999999996</v>
      </c>
      <c r="DA14" s="675"/>
      <c r="DB14" s="675"/>
      <c r="DC14" s="675"/>
      <c r="DD14" s="648">
        <v>805286</v>
      </c>
      <c r="DE14" s="643"/>
      <c r="DF14" s="643"/>
      <c r="DG14" s="643"/>
      <c r="DH14" s="643"/>
      <c r="DI14" s="643"/>
      <c r="DJ14" s="643"/>
      <c r="DK14" s="643"/>
      <c r="DL14" s="643"/>
      <c r="DM14" s="643"/>
      <c r="DN14" s="643"/>
      <c r="DO14" s="643"/>
      <c r="DP14" s="644"/>
      <c r="DQ14" s="648">
        <v>806367</v>
      </c>
      <c r="DR14" s="643"/>
      <c r="DS14" s="643"/>
      <c r="DT14" s="643"/>
      <c r="DU14" s="643"/>
      <c r="DV14" s="643"/>
      <c r="DW14" s="643"/>
      <c r="DX14" s="643"/>
      <c r="DY14" s="643"/>
      <c r="DZ14" s="643"/>
      <c r="EA14" s="643"/>
      <c r="EB14" s="643"/>
      <c r="EC14" s="689"/>
    </row>
    <row r="15" spans="2:143" ht="11.25" customHeight="1" x14ac:dyDescent="0.15">
      <c r="B15" s="639" t="s">
        <v>265</v>
      </c>
      <c r="C15" s="640"/>
      <c r="D15" s="640"/>
      <c r="E15" s="640"/>
      <c r="F15" s="640"/>
      <c r="G15" s="640"/>
      <c r="H15" s="640"/>
      <c r="I15" s="640"/>
      <c r="J15" s="640"/>
      <c r="K15" s="640"/>
      <c r="L15" s="640"/>
      <c r="M15" s="640"/>
      <c r="N15" s="640"/>
      <c r="O15" s="640"/>
      <c r="P15" s="640"/>
      <c r="Q15" s="641"/>
      <c r="R15" s="642" t="s">
        <v>239</v>
      </c>
      <c r="S15" s="643"/>
      <c r="T15" s="643"/>
      <c r="U15" s="643"/>
      <c r="V15" s="643"/>
      <c r="W15" s="643"/>
      <c r="X15" s="643"/>
      <c r="Y15" s="644"/>
      <c r="Z15" s="675" t="s">
        <v>239</v>
      </c>
      <c r="AA15" s="675"/>
      <c r="AB15" s="675"/>
      <c r="AC15" s="675"/>
      <c r="AD15" s="676" t="s">
        <v>239</v>
      </c>
      <c r="AE15" s="676"/>
      <c r="AF15" s="676"/>
      <c r="AG15" s="676"/>
      <c r="AH15" s="676"/>
      <c r="AI15" s="676"/>
      <c r="AJ15" s="676"/>
      <c r="AK15" s="676"/>
      <c r="AL15" s="645" t="s">
        <v>250</v>
      </c>
      <c r="AM15" s="646"/>
      <c r="AN15" s="646"/>
      <c r="AO15" s="677"/>
      <c r="AP15" s="639" t="s">
        <v>266</v>
      </c>
      <c r="AQ15" s="640"/>
      <c r="AR15" s="640"/>
      <c r="AS15" s="640"/>
      <c r="AT15" s="640"/>
      <c r="AU15" s="640"/>
      <c r="AV15" s="640"/>
      <c r="AW15" s="640"/>
      <c r="AX15" s="640"/>
      <c r="AY15" s="640"/>
      <c r="AZ15" s="640"/>
      <c r="BA15" s="640"/>
      <c r="BB15" s="640"/>
      <c r="BC15" s="640"/>
      <c r="BD15" s="640"/>
      <c r="BE15" s="640"/>
      <c r="BF15" s="641"/>
      <c r="BG15" s="642">
        <v>346458</v>
      </c>
      <c r="BH15" s="643"/>
      <c r="BI15" s="643"/>
      <c r="BJ15" s="643"/>
      <c r="BK15" s="643"/>
      <c r="BL15" s="643"/>
      <c r="BM15" s="643"/>
      <c r="BN15" s="644"/>
      <c r="BO15" s="675">
        <v>6.9</v>
      </c>
      <c r="BP15" s="675"/>
      <c r="BQ15" s="675"/>
      <c r="BR15" s="675"/>
      <c r="BS15" s="648" t="s">
        <v>239</v>
      </c>
      <c r="BT15" s="643"/>
      <c r="BU15" s="643"/>
      <c r="BV15" s="643"/>
      <c r="BW15" s="643"/>
      <c r="BX15" s="643"/>
      <c r="BY15" s="643"/>
      <c r="BZ15" s="643"/>
      <c r="CA15" s="643"/>
      <c r="CB15" s="689"/>
      <c r="CD15" s="681" t="s">
        <v>267</v>
      </c>
      <c r="CE15" s="682"/>
      <c r="CF15" s="682"/>
      <c r="CG15" s="682"/>
      <c r="CH15" s="682"/>
      <c r="CI15" s="682"/>
      <c r="CJ15" s="682"/>
      <c r="CK15" s="682"/>
      <c r="CL15" s="682"/>
      <c r="CM15" s="682"/>
      <c r="CN15" s="682"/>
      <c r="CO15" s="682"/>
      <c r="CP15" s="682"/>
      <c r="CQ15" s="683"/>
      <c r="CR15" s="642">
        <v>3395867</v>
      </c>
      <c r="CS15" s="643"/>
      <c r="CT15" s="643"/>
      <c r="CU15" s="643"/>
      <c r="CV15" s="643"/>
      <c r="CW15" s="643"/>
      <c r="CX15" s="643"/>
      <c r="CY15" s="644"/>
      <c r="CZ15" s="675">
        <v>9.4</v>
      </c>
      <c r="DA15" s="675"/>
      <c r="DB15" s="675"/>
      <c r="DC15" s="675"/>
      <c r="DD15" s="648">
        <v>1244924</v>
      </c>
      <c r="DE15" s="643"/>
      <c r="DF15" s="643"/>
      <c r="DG15" s="643"/>
      <c r="DH15" s="643"/>
      <c r="DI15" s="643"/>
      <c r="DJ15" s="643"/>
      <c r="DK15" s="643"/>
      <c r="DL15" s="643"/>
      <c r="DM15" s="643"/>
      <c r="DN15" s="643"/>
      <c r="DO15" s="643"/>
      <c r="DP15" s="644"/>
      <c r="DQ15" s="648">
        <v>2078664</v>
      </c>
      <c r="DR15" s="643"/>
      <c r="DS15" s="643"/>
      <c r="DT15" s="643"/>
      <c r="DU15" s="643"/>
      <c r="DV15" s="643"/>
      <c r="DW15" s="643"/>
      <c r="DX15" s="643"/>
      <c r="DY15" s="643"/>
      <c r="DZ15" s="643"/>
      <c r="EA15" s="643"/>
      <c r="EB15" s="643"/>
      <c r="EC15" s="689"/>
    </row>
    <row r="16" spans="2:143" ht="11.25" customHeight="1" x14ac:dyDescent="0.15">
      <c r="B16" s="639" t="s">
        <v>268</v>
      </c>
      <c r="C16" s="640"/>
      <c r="D16" s="640"/>
      <c r="E16" s="640"/>
      <c r="F16" s="640"/>
      <c r="G16" s="640"/>
      <c r="H16" s="640"/>
      <c r="I16" s="640"/>
      <c r="J16" s="640"/>
      <c r="K16" s="640"/>
      <c r="L16" s="640"/>
      <c r="M16" s="640"/>
      <c r="N16" s="640"/>
      <c r="O16" s="640"/>
      <c r="P16" s="640"/>
      <c r="Q16" s="641"/>
      <c r="R16" s="642">
        <v>22489</v>
      </c>
      <c r="S16" s="643"/>
      <c r="T16" s="643"/>
      <c r="U16" s="643"/>
      <c r="V16" s="643"/>
      <c r="W16" s="643"/>
      <c r="X16" s="643"/>
      <c r="Y16" s="644"/>
      <c r="Z16" s="675">
        <v>0.1</v>
      </c>
      <c r="AA16" s="675"/>
      <c r="AB16" s="675"/>
      <c r="AC16" s="675"/>
      <c r="AD16" s="676">
        <v>22489</v>
      </c>
      <c r="AE16" s="676"/>
      <c r="AF16" s="676"/>
      <c r="AG16" s="676"/>
      <c r="AH16" s="676"/>
      <c r="AI16" s="676"/>
      <c r="AJ16" s="676"/>
      <c r="AK16" s="676"/>
      <c r="AL16" s="645">
        <v>0.1</v>
      </c>
      <c r="AM16" s="646"/>
      <c r="AN16" s="646"/>
      <c r="AO16" s="677"/>
      <c r="AP16" s="639" t="s">
        <v>269</v>
      </c>
      <c r="AQ16" s="640"/>
      <c r="AR16" s="640"/>
      <c r="AS16" s="640"/>
      <c r="AT16" s="640"/>
      <c r="AU16" s="640"/>
      <c r="AV16" s="640"/>
      <c r="AW16" s="640"/>
      <c r="AX16" s="640"/>
      <c r="AY16" s="640"/>
      <c r="AZ16" s="640"/>
      <c r="BA16" s="640"/>
      <c r="BB16" s="640"/>
      <c r="BC16" s="640"/>
      <c r="BD16" s="640"/>
      <c r="BE16" s="640"/>
      <c r="BF16" s="641"/>
      <c r="BG16" s="642" t="s">
        <v>239</v>
      </c>
      <c r="BH16" s="643"/>
      <c r="BI16" s="643"/>
      <c r="BJ16" s="643"/>
      <c r="BK16" s="643"/>
      <c r="BL16" s="643"/>
      <c r="BM16" s="643"/>
      <c r="BN16" s="644"/>
      <c r="BO16" s="675" t="s">
        <v>239</v>
      </c>
      <c r="BP16" s="675"/>
      <c r="BQ16" s="675"/>
      <c r="BR16" s="675"/>
      <c r="BS16" s="648" t="s">
        <v>239</v>
      </c>
      <c r="BT16" s="643"/>
      <c r="BU16" s="643"/>
      <c r="BV16" s="643"/>
      <c r="BW16" s="643"/>
      <c r="BX16" s="643"/>
      <c r="BY16" s="643"/>
      <c r="BZ16" s="643"/>
      <c r="CA16" s="643"/>
      <c r="CB16" s="689"/>
      <c r="CD16" s="681" t="s">
        <v>270</v>
      </c>
      <c r="CE16" s="682"/>
      <c r="CF16" s="682"/>
      <c r="CG16" s="682"/>
      <c r="CH16" s="682"/>
      <c r="CI16" s="682"/>
      <c r="CJ16" s="682"/>
      <c r="CK16" s="682"/>
      <c r="CL16" s="682"/>
      <c r="CM16" s="682"/>
      <c r="CN16" s="682"/>
      <c r="CO16" s="682"/>
      <c r="CP16" s="682"/>
      <c r="CQ16" s="683"/>
      <c r="CR16" s="642">
        <v>960153</v>
      </c>
      <c r="CS16" s="643"/>
      <c r="CT16" s="643"/>
      <c r="CU16" s="643"/>
      <c r="CV16" s="643"/>
      <c r="CW16" s="643"/>
      <c r="CX16" s="643"/>
      <c r="CY16" s="644"/>
      <c r="CZ16" s="675">
        <v>2.7</v>
      </c>
      <c r="DA16" s="675"/>
      <c r="DB16" s="675"/>
      <c r="DC16" s="675"/>
      <c r="DD16" s="648" t="s">
        <v>239</v>
      </c>
      <c r="DE16" s="643"/>
      <c r="DF16" s="643"/>
      <c r="DG16" s="643"/>
      <c r="DH16" s="643"/>
      <c r="DI16" s="643"/>
      <c r="DJ16" s="643"/>
      <c r="DK16" s="643"/>
      <c r="DL16" s="643"/>
      <c r="DM16" s="643"/>
      <c r="DN16" s="643"/>
      <c r="DO16" s="643"/>
      <c r="DP16" s="644"/>
      <c r="DQ16" s="648">
        <v>755555</v>
      </c>
      <c r="DR16" s="643"/>
      <c r="DS16" s="643"/>
      <c r="DT16" s="643"/>
      <c r="DU16" s="643"/>
      <c r="DV16" s="643"/>
      <c r="DW16" s="643"/>
      <c r="DX16" s="643"/>
      <c r="DY16" s="643"/>
      <c r="DZ16" s="643"/>
      <c r="EA16" s="643"/>
      <c r="EB16" s="643"/>
      <c r="EC16" s="689"/>
    </row>
    <row r="17" spans="2:133" ht="11.25" customHeight="1" x14ac:dyDescent="0.15">
      <c r="B17" s="639" t="s">
        <v>271</v>
      </c>
      <c r="C17" s="640"/>
      <c r="D17" s="640"/>
      <c r="E17" s="640"/>
      <c r="F17" s="640"/>
      <c r="G17" s="640"/>
      <c r="H17" s="640"/>
      <c r="I17" s="640"/>
      <c r="J17" s="640"/>
      <c r="K17" s="640"/>
      <c r="L17" s="640"/>
      <c r="M17" s="640"/>
      <c r="N17" s="640"/>
      <c r="O17" s="640"/>
      <c r="P17" s="640"/>
      <c r="Q17" s="641"/>
      <c r="R17" s="642">
        <v>24981</v>
      </c>
      <c r="S17" s="643"/>
      <c r="T17" s="643"/>
      <c r="U17" s="643"/>
      <c r="V17" s="643"/>
      <c r="W17" s="643"/>
      <c r="X17" s="643"/>
      <c r="Y17" s="644"/>
      <c r="Z17" s="675">
        <v>0.1</v>
      </c>
      <c r="AA17" s="675"/>
      <c r="AB17" s="675"/>
      <c r="AC17" s="675"/>
      <c r="AD17" s="676">
        <v>24981</v>
      </c>
      <c r="AE17" s="676"/>
      <c r="AF17" s="676"/>
      <c r="AG17" s="676"/>
      <c r="AH17" s="676"/>
      <c r="AI17" s="676"/>
      <c r="AJ17" s="676"/>
      <c r="AK17" s="676"/>
      <c r="AL17" s="645">
        <v>0.2</v>
      </c>
      <c r="AM17" s="646"/>
      <c r="AN17" s="646"/>
      <c r="AO17" s="677"/>
      <c r="AP17" s="639" t="s">
        <v>272</v>
      </c>
      <c r="AQ17" s="640"/>
      <c r="AR17" s="640"/>
      <c r="AS17" s="640"/>
      <c r="AT17" s="640"/>
      <c r="AU17" s="640"/>
      <c r="AV17" s="640"/>
      <c r="AW17" s="640"/>
      <c r="AX17" s="640"/>
      <c r="AY17" s="640"/>
      <c r="AZ17" s="640"/>
      <c r="BA17" s="640"/>
      <c r="BB17" s="640"/>
      <c r="BC17" s="640"/>
      <c r="BD17" s="640"/>
      <c r="BE17" s="640"/>
      <c r="BF17" s="641"/>
      <c r="BG17" s="642" t="s">
        <v>239</v>
      </c>
      <c r="BH17" s="643"/>
      <c r="BI17" s="643"/>
      <c r="BJ17" s="643"/>
      <c r="BK17" s="643"/>
      <c r="BL17" s="643"/>
      <c r="BM17" s="643"/>
      <c r="BN17" s="644"/>
      <c r="BO17" s="675" t="s">
        <v>250</v>
      </c>
      <c r="BP17" s="675"/>
      <c r="BQ17" s="675"/>
      <c r="BR17" s="675"/>
      <c r="BS17" s="648" t="s">
        <v>239</v>
      </c>
      <c r="BT17" s="643"/>
      <c r="BU17" s="643"/>
      <c r="BV17" s="643"/>
      <c r="BW17" s="643"/>
      <c r="BX17" s="643"/>
      <c r="BY17" s="643"/>
      <c r="BZ17" s="643"/>
      <c r="CA17" s="643"/>
      <c r="CB17" s="689"/>
      <c r="CD17" s="681" t="s">
        <v>273</v>
      </c>
      <c r="CE17" s="682"/>
      <c r="CF17" s="682"/>
      <c r="CG17" s="682"/>
      <c r="CH17" s="682"/>
      <c r="CI17" s="682"/>
      <c r="CJ17" s="682"/>
      <c r="CK17" s="682"/>
      <c r="CL17" s="682"/>
      <c r="CM17" s="682"/>
      <c r="CN17" s="682"/>
      <c r="CO17" s="682"/>
      <c r="CP17" s="682"/>
      <c r="CQ17" s="683"/>
      <c r="CR17" s="642">
        <v>3873278</v>
      </c>
      <c r="CS17" s="643"/>
      <c r="CT17" s="643"/>
      <c r="CU17" s="643"/>
      <c r="CV17" s="643"/>
      <c r="CW17" s="643"/>
      <c r="CX17" s="643"/>
      <c r="CY17" s="644"/>
      <c r="CZ17" s="675">
        <v>10.7</v>
      </c>
      <c r="DA17" s="675"/>
      <c r="DB17" s="675"/>
      <c r="DC17" s="675"/>
      <c r="DD17" s="648" t="s">
        <v>239</v>
      </c>
      <c r="DE17" s="643"/>
      <c r="DF17" s="643"/>
      <c r="DG17" s="643"/>
      <c r="DH17" s="643"/>
      <c r="DI17" s="643"/>
      <c r="DJ17" s="643"/>
      <c r="DK17" s="643"/>
      <c r="DL17" s="643"/>
      <c r="DM17" s="643"/>
      <c r="DN17" s="643"/>
      <c r="DO17" s="643"/>
      <c r="DP17" s="644"/>
      <c r="DQ17" s="648">
        <v>3762078</v>
      </c>
      <c r="DR17" s="643"/>
      <c r="DS17" s="643"/>
      <c r="DT17" s="643"/>
      <c r="DU17" s="643"/>
      <c r="DV17" s="643"/>
      <c r="DW17" s="643"/>
      <c r="DX17" s="643"/>
      <c r="DY17" s="643"/>
      <c r="DZ17" s="643"/>
      <c r="EA17" s="643"/>
      <c r="EB17" s="643"/>
      <c r="EC17" s="689"/>
    </row>
    <row r="18" spans="2:133" ht="11.25" customHeight="1" x14ac:dyDescent="0.15">
      <c r="B18" s="639" t="s">
        <v>274</v>
      </c>
      <c r="C18" s="640"/>
      <c r="D18" s="640"/>
      <c r="E18" s="640"/>
      <c r="F18" s="640"/>
      <c r="G18" s="640"/>
      <c r="H18" s="640"/>
      <c r="I18" s="640"/>
      <c r="J18" s="640"/>
      <c r="K18" s="640"/>
      <c r="L18" s="640"/>
      <c r="M18" s="640"/>
      <c r="N18" s="640"/>
      <c r="O18" s="640"/>
      <c r="P18" s="640"/>
      <c r="Q18" s="641"/>
      <c r="R18" s="642">
        <v>41164</v>
      </c>
      <c r="S18" s="643"/>
      <c r="T18" s="643"/>
      <c r="U18" s="643"/>
      <c r="V18" s="643"/>
      <c r="W18" s="643"/>
      <c r="X18" s="643"/>
      <c r="Y18" s="644"/>
      <c r="Z18" s="675">
        <v>0.1</v>
      </c>
      <c r="AA18" s="675"/>
      <c r="AB18" s="675"/>
      <c r="AC18" s="675"/>
      <c r="AD18" s="676">
        <v>41164</v>
      </c>
      <c r="AE18" s="676"/>
      <c r="AF18" s="676"/>
      <c r="AG18" s="676"/>
      <c r="AH18" s="676"/>
      <c r="AI18" s="676"/>
      <c r="AJ18" s="676"/>
      <c r="AK18" s="676"/>
      <c r="AL18" s="645">
        <v>0.3</v>
      </c>
      <c r="AM18" s="646"/>
      <c r="AN18" s="646"/>
      <c r="AO18" s="677"/>
      <c r="AP18" s="639" t="s">
        <v>275</v>
      </c>
      <c r="AQ18" s="640"/>
      <c r="AR18" s="640"/>
      <c r="AS18" s="640"/>
      <c r="AT18" s="640"/>
      <c r="AU18" s="640"/>
      <c r="AV18" s="640"/>
      <c r="AW18" s="640"/>
      <c r="AX18" s="640"/>
      <c r="AY18" s="640"/>
      <c r="AZ18" s="640"/>
      <c r="BA18" s="640"/>
      <c r="BB18" s="640"/>
      <c r="BC18" s="640"/>
      <c r="BD18" s="640"/>
      <c r="BE18" s="640"/>
      <c r="BF18" s="641"/>
      <c r="BG18" s="642" t="s">
        <v>239</v>
      </c>
      <c r="BH18" s="643"/>
      <c r="BI18" s="643"/>
      <c r="BJ18" s="643"/>
      <c r="BK18" s="643"/>
      <c r="BL18" s="643"/>
      <c r="BM18" s="643"/>
      <c r="BN18" s="644"/>
      <c r="BO18" s="675" t="s">
        <v>276</v>
      </c>
      <c r="BP18" s="675"/>
      <c r="BQ18" s="675"/>
      <c r="BR18" s="675"/>
      <c r="BS18" s="648" t="s">
        <v>250</v>
      </c>
      <c r="BT18" s="643"/>
      <c r="BU18" s="643"/>
      <c r="BV18" s="643"/>
      <c r="BW18" s="643"/>
      <c r="BX18" s="643"/>
      <c r="BY18" s="643"/>
      <c r="BZ18" s="643"/>
      <c r="CA18" s="643"/>
      <c r="CB18" s="689"/>
      <c r="CD18" s="681" t="s">
        <v>277</v>
      </c>
      <c r="CE18" s="682"/>
      <c r="CF18" s="682"/>
      <c r="CG18" s="682"/>
      <c r="CH18" s="682"/>
      <c r="CI18" s="682"/>
      <c r="CJ18" s="682"/>
      <c r="CK18" s="682"/>
      <c r="CL18" s="682"/>
      <c r="CM18" s="682"/>
      <c r="CN18" s="682"/>
      <c r="CO18" s="682"/>
      <c r="CP18" s="682"/>
      <c r="CQ18" s="683"/>
      <c r="CR18" s="642" t="s">
        <v>239</v>
      </c>
      <c r="CS18" s="643"/>
      <c r="CT18" s="643"/>
      <c r="CU18" s="643"/>
      <c r="CV18" s="643"/>
      <c r="CW18" s="643"/>
      <c r="CX18" s="643"/>
      <c r="CY18" s="644"/>
      <c r="CZ18" s="675" t="s">
        <v>250</v>
      </c>
      <c r="DA18" s="675"/>
      <c r="DB18" s="675"/>
      <c r="DC18" s="675"/>
      <c r="DD18" s="648" t="s">
        <v>239</v>
      </c>
      <c r="DE18" s="643"/>
      <c r="DF18" s="643"/>
      <c r="DG18" s="643"/>
      <c r="DH18" s="643"/>
      <c r="DI18" s="643"/>
      <c r="DJ18" s="643"/>
      <c r="DK18" s="643"/>
      <c r="DL18" s="643"/>
      <c r="DM18" s="643"/>
      <c r="DN18" s="643"/>
      <c r="DO18" s="643"/>
      <c r="DP18" s="644"/>
      <c r="DQ18" s="648" t="s">
        <v>239</v>
      </c>
      <c r="DR18" s="643"/>
      <c r="DS18" s="643"/>
      <c r="DT18" s="643"/>
      <c r="DU18" s="643"/>
      <c r="DV18" s="643"/>
      <c r="DW18" s="643"/>
      <c r="DX18" s="643"/>
      <c r="DY18" s="643"/>
      <c r="DZ18" s="643"/>
      <c r="EA18" s="643"/>
      <c r="EB18" s="643"/>
      <c r="EC18" s="689"/>
    </row>
    <row r="19" spans="2:133" ht="11.25" customHeight="1" x14ac:dyDescent="0.15">
      <c r="B19" s="639" t="s">
        <v>278</v>
      </c>
      <c r="C19" s="640"/>
      <c r="D19" s="640"/>
      <c r="E19" s="640"/>
      <c r="F19" s="640"/>
      <c r="G19" s="640"/>
      <c r="H19" s="640"/>
      <c r="I19" s="640"/>
      <c r="J19" s="640"/>
      <c r="K19" s="640"/>
      <c r="L19" s="640"/>
      <c r="M19" s="640"/>
      <c r="N19" s="640"/>
      <c r="O19" s="640"/>
      <c r="P19" s="640"/>
      <c r="Q19" s="641"/>
      <c r="R19" s="642">
        <v>27764</v>
      </c>
      <c r="S19" s="643"/>
      <c r="T19" s="643"/>
      <c r="U19" s="643"/>
      <c r="V19" s="643"/>
      <c r="W19" s="643"/>
      <c r="X19" s="643"/>
      <c r="Y19" s="644"/>
      <c r="Z19" s="675">
        <v>0.1</v>
      </c>
      <c r="AA19" s="675"/>
      <c r="AB19" s="675"/>
      <c r="AC19" s="675"/>
      <c r="AD19" s="676">
        <v>27764</v>
      </c>
      <c r="AE19" s="676"/>
      <c r="AF19" s="676"/>
      <c r="AG19" s="676"/>
      <c r="AH19" s="676"/>
      <c r="AI19" s="676"/>
      <c r="AJ19" s="676"/>
      <c r="AK19" s="676"/>
      <c r="AL19" s="645">
        <v>0.2</v>
      </c>
      <c r="AM19" s="646"/>
      <c r="AN19" s="646"/>
      <c r="AO19" s="677"/>
      <c r="AP19" s="639" t="s">
        <v>279</v>
      </c>
      <c r="AQ19" s="640"/>
      <c r="AR19" s="640"/>
      <c r="AS19" s="640"/>
      <c r="AT19" s="640"/>
      <c r="AU19" s="640"/>
      <c r="AV19" s="640"/>
      <c r="AW19" s="640"/>
      <c r="AX19" s="640"/>
      <c r="AY19" s="640"/>
      <c r="AZ19" s="640"/>
      <c r="BA19" s="640"/>
      <c r="BB19" s="640"/>
      <c r="BC19" s="640"/>
      <c r="BD19" s="640"/>
      <c r="BE19" s="640"/>
      <c r="BF19" s="641"/>
      <c r="BG19" s="642">
        <v>158798</v>
      </c>
      <c r="BH19" s="643"/>
      <c r="BI19" s="643"/>
      <c r="BJ19" s="643"/>
      <c r="BK19" s="643"/>
      <c r="BL19" s="643"/>
      <c r="BM19" s="643"/>
      <c r="BN19" s="644"/>
      <c r="BO19" s="675">
        <v>3.2</v>
      </c>
      <c r="BP19" s="675"/>
      <c r="BQ19" s="675"/>
      <c r="BR19" s="675"/>
      <c r="BS19" s="648" t="s">
        <v>239</v>
      </c>
      <c r="BT19" s="643"/>
      <c r="BU19" s="643"/>
      <c r="BV19" s="643"/>
      <c r="BW19" s="643"/>
      <c r="BX19" s="643"/>
      <c r="BY19" s="643"/>
      <c r="BZ19" s="643"/>
      <c r="CA19" s="643"/>
      <c r="CB19" s="689"/>
      <c r="CD19" s="681" t="s">
        <v>280</v>
      </c>
      <c r="CE19" s="682"/>
      <c r="CF19" s="682"/>
      <c r="CG19" s="682"/>
      <c r="CH19" s="682"/>
      <c r="CI19" s="682"/>
      <c r="CJ19" s="682"/>
      <c r="CK19" s="682"/>
      <c r="CL19" s="682"/>
      <c r="CM19" s="682"/>
      <c r="CN19" s="682"/>
      <c r="CO19" s="682"/>
      <c r="CP19" s="682"/>
      <c r="CQ19" s="683"/>
      <c r="CR19" s="642" t="s">
        <v>250</v>
      </c>
      <c r="CS19" s="643"/>
      <c r="CT19" s="643"/>
      <c r="CU19" s="643"/>
      <c r="CV19" s="643"/>
      <c r="CW19" s="643"/>
      <c r="CX19" s="643"/>
      <c r="CY19" s="644"/>
      <c r="CZ19" s="675" t="s">
        <v>239</v>
      </c>
      <c r="DA19" s="675"/>
      <c r="DB19" s="675"/>
      <c r="DC19" s="675"/>
      <c r="DD19" s="648" t="s">
        <v>239</v>
      </c>
      <c r="DE19" s="643"/>
      <c r="DF19" s="643"/>
      <c r="DG19" s="643"/>
      <c r="DH19" s="643"/>
      <c r="DI19" s="643"/>
      <c r="DJ19" s="643"/>
      <c r="DK19" s="643"/>
      <c r="DL19" s="643"/>
      <c r="DM19" s="643"/>
      <c r="DN19" s="643"/>
      <c r="DO19" s="643"/>
      <c r="DP19" s="644"/>
      <c r="DQ19" s="648" t="s">
        <v>239</v>
      </c>
      <c r="DR19" s="643"/>
      <c r="DS19" s="643"/>
      <c r="DT19" s="643"/>
      <c r="DU19" s="643"/>
      <c r="DV19" s="643"/>
      <c r="DW19" s="643"/>
      <c r="DX19" s="643"/>
      <c r="DY19" s="643"/>
      <c r="DZ19" s="643"/>
      <c r="EA19" s="643"/>
      <c r="EB19" s="643"/>
      <c r="EC19" s="689"/>
    </row>
    <row r="20" spans="2:133" ht="11.25" customHeight="1" x14ac:dyDescent="0.15">
      <c r="B20" s="639" t="s">
        <v>281</v>
      </c>
      <c r="C20" s="640"/>
      <c r="D20" s="640"/>
      <c r="E20" s="640"/>
      <c r="F20" s="640"/>
      <c r="G20" s="640"/>
      <c r="H20" s="640"/>
      <c r="I20" s="640"/>
      <c r="J20" s="640"/>
      <c r="K20" s="640"/>
      <c r="L20" s="640"/>
      <c r="M20" s="640"/>
      <c r="N20" s="640"/>
      <c r="O20" s="640"/>
      <c r="P20" s="640"/>
      <c r="Q20" s="641"/>
      <c r="R20" s="642">
        <v>9991</v>
      </c>
      <c r="S20" s="643"/>
      <c r="T20" s="643"/>
      <c r="U20" s="643"/>
      <c r="V20" s="643"/>
      <c r="W20" s="643"/>
      <c r="X20" s="643"/>
      <c r="Y20" s="644"/>
      <c r="Z20" s="675">
        <v>0</v>
      </c>
      <c r="AA20" s="675"/>
      <c r="AB20" s="675"/>
      <c r="AC20" s="675"/>
      <c r="AD20" s="676">
        <v>9991</v>
      </c>
      <c r="AE20" s="676"/>
      <c r="AF20" s="676"/>
      <c r="AG20" s="676"/>
      <c r="AH20" s="676"/>
      <c r="AI20" s="676"/>
      <c r="AJ20" s="676"/>
      <c r="AK20" s="676"/>
      <c r="AL20" s="645">
        <v>0.1</v>
      </c>
      <c r="AM20" s="646"/>
      <c r="AN20" s="646"/>
      <c r="AO20" s="677"/>
      <c r="AP20" s="639" t="s">
        <v>282</v>
      </c>
      <c r="AQ20" s="640"/>
      <c r="AR20" s="640"/>
      <c r="AS20" s="640"/>
      <c r="AT20" s="640"/>
      <c r="AU20" s="640"/>
      <c r="AV20" s="640"/>
      <c r="AW20" s="640"/>
      <c r="AX20" s="640"/>
      <c r="AY20" s="640"/>
      <c r="AZ20" s="640"/>
      <c r="BA20" s="640"/>
      <c r="BB20" s="640"/>
      <c r="BC20" s="640"/>
      <c r="BD20" s="640"/>
      <c r="BE20" s="640"/>
      <c r="BF20" s="641"/>
      <c r="BG20" s="642">
        <v>158798</v>
      </c>
      <c r="BH20" s="643"/>
      <c r="BI20" s="643"/>
      <c r="BJ20" s="643"/>
      <c r="BK20" s="643"/>
      <c r="BL20" s="643"/>
      <c r="BM20" s="643"/>
      <c r="BN20" s="644"/>
      <c r="BO20" s="675">
        <v>3.2</v>
      </c>
      <c r="BP20" s="675"/>
      <c r="BQ20" s="675"/>
      <c r="BR20" s="675"/>
      <c r="BS20" s="648" t="s">
        <v>250</v>
      </c>
      <c r="BT20" s="643"/>
      <c r="BU20" s="643"/>
      <c r="BV20" s="643"/>
      <c r="BW20" s="643"/>
      <c r="BX20" s="643"/>
      <c r="BY20" s="643"/>
      <c r="BZ20" s="643"/>
      <c r="CA20" s="643"/>
      <c r="CB20" s="689"/>
      <c r="CD20" s="681" t="s">
        <v>283</v>
      </c>
      <c r="CE20" s="682"/>
      <c r="CF20" s="682"/>
      <c r="CG20" s="682"/>
      <c r="CH20" s="682"/>
      <c r="CI20" s="682"/>
      <c r="CJ20" s="682"/>
      <c r="CK20" s="682"/>
      <c r="CL20" s="682"/>
      <c r="CM20" s="682"/>
      <c r="CN20" s="682"/>
      <c r="CO20" s="682"/>
      <c r="CP20" s="682"/>
      <c r="CQ20" s="683"/>
      <c r="CR20" s="642">
        <v>36107377</v>
      </c>
      <c r="CS20" s="643"/>
      <c r="CT20" s="643"/>
      <c r="CU20" s="643"/>
      <c r="CV20" s="643"/>
      <c r="CW20" s="643"/>
      <c r="CX20" s="643"/>
      <c r="CY20" s="644"/>
      <c r="CZ20" s="675">
        <v>100</v>
      </c>
      <c r="DA20" s="675"/>
      <c r="DB20" s="675"/>
      <c r="DC20" s="675"/>
      <c r="DD20" s="648">
        <v>3446231</v>
      </c>
      <c r="DE20" s="643"/>
      <c r="DF20" s="643"/>
      <c r="DG20" s="643"/>
      <c r="DH20" s="643"/>
      <c r="DI20" s="643"/>
      <c r="DJ20" s="643"/>
      <c r="DK20" s="643"/>
      <c r="DL20" s="643"/>
      <c r="DM20" s="643"/>
      <c r="DN20" s="643"/>
      <c r="DO20" s="643"/>
      <c r="DP20" s="644"/>
      <c r="DQ20" s="648">
        <v>20793686</v>
      </c>
      <c r="DR20" s="643"/>
      <c r="DS20" s="643"/>
      <c r="DT20" s="643"/>
      <c r="DU20" s="643"/>
      <c r="DV20" s="643"/>
      <c r="DW20" s="643"/>
      <c r="DX20" s="643"/>
      <c r="DY20" s="643"/>
      <c r="DZ20" s="643"/>
      <c r="EA20" s="643"/>
      <c r="EB20" s="643"/>
      <c r="EC20" s="689"/>
    </row>
    <row r="21" spans="2:133" ht="11.25" customHeight="1" x14ac:dyDescent="0.15">
      <c r="B21" s="639" t="s">
        <v>284</v>
      </c>
      <c r="C21" s="640"/>
      <c r="D21" s="640"/>
      <c r="E21" s="640"/>
      <c r="F21" s="640"/>
      <c r="G21" s="640"/>
      <c r="H21" s="640"/>
      <c r="I21" s="640"/>
      <c r="J21" s="640"/>
      <c r="K21" s="640"/>
      <c r="L21" s="640"/>
      <c r="M21" s="640"/>
      <c r="N21" s="640"/>
      <c r="O21" s="640"/>
      <c r="P21" s="640"/>
      <c r="Q21" s="641"/>
      <c r="R21" s="642">
        <v>3409</v>
      </c>
      <c r="S21" s="643"/>
      <c r="T21" s="643"/>
      <c r="U21" s="643"/>
      <c r="V21" s="643"/>
      <c r="W21" s="643"/>
      <c r="X21" s="643"/>
      <c r="Y21" s="644"/>
      <c r="Z21" s="675">
        <v>0</v>
      </c>
      <c r="AA21" s="675"/>
      <c r="AB21" s="675"/>
      <c r="AC21" s="675"/>
      <c r="AD21" s="676">
        <v>3409</v>
      </c>
      <c r="AE21" s="676"/>
      <c r="AF21" s="676"/>
      <c r="AG21" s="676"/>
      <c r="AH21" s="676"/>
      <c r="AI21" s="676"/>
      <c r="AJ21" s="676"/>
      <c r="AK21" s="676"/>
      <c r="AL21" s="645">
        <v>0</v>
      </c>
      <c r="AM21" s="646"/>
      <c r="AN21" s="646"/>
      <c r="AO21" s="677"/>
      <c r="AP21" s="736" t="s">
        <v>285</v>
      </c>
      <c r="AQ21" s="744"/>
      <c r="AR21" s="744"/>
      <c r="AS21" s="744"/>
      <c r="AT21" s="744"/>
      <c r="AU21" s="744"/>
      <c r="AV21" s="744"/>
      <c r="AW21" s="744"/>
      <c r="AX21" s="744"/>
      <c r="AY21" s="744"/>
      <c r="AZ21" s="744"/>
      <c r="BA21" s="744"/>
      <c r="BB21" s="744"/>
      <c r="BC21" s="744"/>
      <c r="BD21" s="744"/>
      <c r="BE21" s="744"/>
      <c r="BF21" s="738"/>
      <c r="BG21" s="642">
        <v>14439</v>
      </c>
      <c r="BH21" s="643"/>
      <c r="BI21" s="643"/>
      <c r="BJ21" s="643"/>
      <c r="BK21" s="643"/>
      <c r="BL21" s="643"/>
      <c r="BM21" s="643"/>
      <c r="BN21" s="644"/>
      <c r="BO21" s="675">
        <v>0.3</v>
      </c>
      <c r="BP21" s="675"/>
      <c r="BQ21" s="675"/>
      <c r="BR21" s="675"/>
      <c r="BS21" s="648" t="s">
        <v>239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286</v>
      </c>
      <c r="C22" s="640"/>
      <c r="D22" s="640"/>
      <c r="E22" s="640"/>
      <c r="F22" s="640"/>
      <c r="G22" s="640"/>
      <c r="H22" s="640"/>
      <c r="I22" s="640"/>
      <c r="J22" s="640"/>
      <c r="K22" s="640"/>
      <c r="L22" s="640"/>
      <c r="M22" s="640"/>
      <c r="N22" s="640"/>
      <c r="O22" s="640"/>
      <c r="P22" s="640"/>
      <c r="Q22" s="641"/>
      <c r="R22" s="642">
        <v>11449509</v>
      </c>
      <c r="S22" s="643"/>
      <c r="T22" s="643"/>
      <c r="U22" s="643"/>
      <c r="V22" s="643"/>
      <c r="W22" s="643"/>
      <c r="X22" s="643"/>
      <c r="Y22" s="644"/>
      <c r="Z22" s="675">
        <v>30.3</v>
      </c>
      <c r="AA22" s="675"/>
      <c r="AB22" s="675"/>
      <c r="AC22" s="675"/>
      <c r="AD22" s="676">
        <v>9993826</v>
      </c>
      <c r="AE22" s="676"/>
      <c r="AF22" s="676"/>
      <c r="AG22" s="676"/>
      <c r="AH22" s="676"/>
      <c r="AI22" s="676"/>
      <c r="AJ22" s="676"/>
      <c r="AK22" s="676"/>
      <c r="AL22" s="645">
        <v>60.7</v>
      </c>
      <c r="AM22" s="646"/>
      <c r="AN22" s="646"/>
      <c r="AO22" s="677"/>
      <c r="AP22" s="736" t="s">
        <v>287</v>
      </c>
      <c r="AQ22" s="744"/>
      <c r="AR22" s="744"/>
      <c r="AS22" s="744"/>
      <c r="AT22" s="744"/>
      <c r="AU22" s="744"/>
      <c r="AV22" s="744"/>
      <c r="AW22" s="744"/>
      <c r="AX22" s="744"/>
      <c r="AY22" s="744"/>
      <c r="AZ22" s="744"/>
      <c r="BA22" s="744"/>
      <c r="BB22" s="744"/>
      <c r="BC22" s="744"/>
      <c r="BD22" s="744"/>
      <c r="BE22" s="744"/>
      <c r="BF22" s="738"/>
      <c r="BG22" s="642" t="s">
        <v>239</v>
      </c>
      <c r="BH22" s="643"/>
      <c r="BI22" s="643"/>
      <c r="BJ22" s="643"/>
      <c r="BK22" s="643"/>
      <c r="BL22" s="643"/>
      <c r="BM22" s="643"/>
      <c r="BN22" s="644"/>
      <c r="BO22" s="675" t="s">
        <v>239</v>
      </c>
      <c r="BP22" s="675"/>
      <c r="BQ22" s="675"/>
      <c r="BR22" s="675"/>
      <c r="BS22" s="648" t="s">
        <v>239</v>
      </c>
      <c r="BT22" s="643"/>
      <c r="BU22" s="643"/>
      <c r="BV22" s="643"/>
      <c r="BW22" s="643"/>
      <c r="BX22" s="643"/>
      <c r="BY22" s="643"/>
      <c r="BZ22" s="643"/>
      <c r="CA22" s="643"/>
      <c r="CB22" s="689"/>
      <c r="CD22" s="746" t="s">
        <v>288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289</v>
      </c>
      <c r="C23" s="640"/>
      <c r="D23" s="640"/>
      <c r="E23" s="640"/>
      <c r="F23" s="640"/>
      <c r="G23" s="640"/>
      <c r="H23" s="640"/>
      <c r="I23" s="640"/>
      <c r="J23" s="640"/>
      <c r="K23" s="640"/>
      <c r="L23" s="640"/>
      <c r="M23" s="640"/>
      <c r="N23" s="640"/>
      <c r="O23" s="640"/>
      <c r="P23" s="640"/>
      <c r="Q23" s="641"/>
      <c r="R23" s="642">
        <v>9993826</v>
      </c>
      <c r="S23" s="643"/>
      <c r="T23" s="643"/>
      <c r="U23" s="643"/>
      <c r="V23" s="643"/>
      <c r="W23" s="643"/>
      <c r="X23" s="643"/>
      <c r="Y23" s="644"/>
      <c r="Z23" s="675">
        <v>26.4</v>
      </c>
      <c r="AA23" s="675"/>
      <c r="AB23" s="675"/>
      <c r="AC23" s="675"/>
      <c r="AD23" s="676">
        <v>9993826</v>
      </c>
      <c r="AE23" s="676"/>
      <c r="AF23" s="676"/>
      <c r="AG23" s="676"/>
      <c r="AH23" s="676"/>
      <c r="AI23" s="676"/>
      <c r="AJ23" s="676"/>
      <c r="AK23" s="676"/>
      <c r="AL23" s="645">
        <v>60.7</v>
      </c>
      <c r="AM23" s="646"/>
      <c r="AN23" s="646"/>
      <c r="AO23" s="677"/>
      <c r="AP23" s="736" t="s">
        <v>290</v>
      </c>
      <c r="AQ23" s="744"/>
      <c r="AR23" s="744"/>
      <c r="AS23" s="744"/>
      <c r="AT23" s="744"/>
      <c r="AU23" s="744"/>
      <c r="AV23" s="744"/>
      <c r="AW23" s="744"/>
      <c r="AX23" s="744"/>
      <c r="AY23" s="744"/>
      <c r="AZ23" s="744"/>
      <c r="BA23" s="744"/>
      <c r="BB23" s="744"/>
      <c r="BC23" s="744"/>
      <c r="BD23" s="744"/>
      <c r="BE23" s="744"/>
      <c r="BF23" s="738"/>
      <c r="BG23" s="642">
        <v>144359</v>
      </c>
      <c r="BH23" s="643"/>
      <c r="BI23" s="643"/>
      <c r="BJ23" s="643"/>
      <c r="BK23" s="643"/>
      <c r="BL23" s="643"/>
      <c r="BM23" s="643"/>
      <c r="BN23" s="644"/>
      <c r="BO23" s="675">
        <v>2.9</v>
      </c>
      <c r="BP23" s="675"/>
      <c r="BQ23" s="675"/>
      <c r="BR23" s="675"/>
      <c r="BS23" s="648" t="s">
        <v>250</v>
      </c>
      <c r="BT23" s="643"/>
      <c r="BU23" s="643"/>
      <c r="BV23" s="643"/>
      <c r="BW23" s="643"/>
      <c r="BX23" s="643"/>
      <c r="BY23" s="643"/>
      <c r="BZ23" s="643"/>
      <c r="CA23" s="643"/>
      <c r="CB23" s="689"/>
      <c r="CD23" s="746" t="s">
        <v>227</v>
      </c>
      <c r="CE23" s="747"/>
      <c r="CF23" s="747"/>
      <c r="CG23" s="747"/>
      <c r="CH23" s="747"/>
      <c r="CI23" s="747"/>
      <c r="CJ23" s="747"/>
      <c r="CK23" s="747"/>
      <c r="CL23" s="747"/>
      <c r="CM23" s="747"/>
      <c r="CN23" s="747"/>
      <c r="CO23" s="747"/>
      <c r="CP23" s="747"/>
      <c r="CQ23" s="748"/>
      <c r="CR23" s="746" t="s">
        <v>291</v>
      </c>
      <c r="CS23" s="747"/>
      <c r="CT23" s="747"/>
      <c r="CU23" s="747"/>
      <c r="CV23" s="747"/>
      <c r="CW23" s="747"/>
      <c r="CX23" s="747"/>
      <c r="CY23" s="748"/>
      <c r="CZ23" s="746" t="s">
        <v>292</v>
      </c>
      <c r="DA23" s="747"/>
      <c r="DB23" s="747"/>
      <c r="DC23" s="748"/>
      <c r="DD23" s="746" t="s">
        <v>293</v>
      </c>
      <c r="DE23" s="747"/>
      <c r="DF23" s="747"/>
      <c r="DG23" s="747"/>
      <c r="DH23" s="747"/>
      <c r="DI23" s="747"/>
      <c r="DJ23" s="747"/>
      <c r="DK23" s="748"/>
      <c r="DL23" s="755" t="s">
        <v>294</v>
      </c>
      <c r="DM23" s="756"/>
      <c r="DN23" s="756"/>
      <c r="DO23" s="756"/>
      <c r="DP23" s="756"/>
      <c r="DQ23" s="756"/>
      <c r="DR23" s="756"/>
      <c r="DS23" s="756"/>
      <c r="DT23" s="756"/>
      <c r="DU23" s="756"/>
      <c r="DV23" s="757"/>
      <c r="DW23" s="746" t="s">
        <v>295</v>
      </c>
      <c r="DX23" s="747"/>
      <c r="DY23" s="747"/>
      <c r="DZ23" s="747"/>
      <c r="EA23" s="747"/>
      <c r="EB23" s="747"/>
      <c r="EC23" s="748"/>
    </row>
    <row r="24" spans="2:133" ht="11.25" customHeight="1" x14ac:dyDescent="0.15">
      <c r="B24" s="639" t="s">
        <v>296</v>
      </c>
      <c r="C24" s="640"/>
      <c r="D24" s="640"/>
      <c r="E24" s="640"/>
      <c r="F24" s="640"/>
      <c r="G24" s="640"/>
      <c r="H24" s="640"/>
      <c r="I24" s="640"/>
      <c r="J24" s="640"/>
      <c r="K24" s="640"/>
      <c r="L24" s="640"/>
      <c r="M24" s="640"/>
      <c r="N24" s="640"/>
      <c r="O24" s="640"/>
      <c r="P24" s="640"/>
      <c r="Q24" s="641"/>
      <c r="R24" s="642">
        <v>1455683</v>
      </c>
      <c r="S24" s="643"/>
      <c r="T24" s="643"/>
      <c r="U24" s="643"/>
      <c r="V24" s="643"/>
      <c r="W24" s="643"/>
      <c r="X24" s="643"/>
      <c r="Y24" s="644"/>
      <c r="Z24" s="675">
        <v>3.8</v>
      </c>
      <c r="AA24" s="675"/>
      <c r="AB24" s="675"/>
      <c r="AC24" s="675"/>
      <c r="AD24" s="676" t="s">
        <v>239</v>
      </c>
      <c r="AE24" s="676"/>
      <c r="AF24" s="676"/>
      <c r="AG24" s="676"/>
      <c r="AH24" s="676"/>
      <c r="AI24" s="676"/>
      <c r="AJ24" s="676"/>
      <c r="AK24" s="676"/>
      <c r="AL24" s="645" t="s">
        <v>239</v>
      </c>
      <c r="AM24" s="646"/>
      <c r="AN24" s="646"/>
      <c r="AO24" s="677"/>
      <c r="AP24" s="736" t="s">
        <v>297</v>
      </c>
      <c r="AQ24" s="744"/>
      <c r="AR24" s="744"/>
      <c r="AS24" s="744"/>
      <c r="AT24" s="744"/>
      <c r="AU24" s="744"/>
      <c r="AV24" s="744"/>
      <c r="AW24" s="744"/>
      <c r="AX24" s="744"/>
      <c r="AY24" s="744"/>
      <c r="AZ24" s="744"/>
      <c r="BA24" s="744"/>
      <c r="BB24" s="744"/>
      <c r="BC24" s="744"/>
      <c r="BD24" s="744"/>
      <c r="BE24" s="744"/>
      <c r="BF24" s="738"/>
      <c r="BG24" s="642" t="s">
        <v>239</v>
      </c>
      <c r="BH24" s="643"/>
      <c r="BI24" s="643"/>
      <c r="BJ24" s="643"/>
      <c r="BK24" s="643"/>
      <c r="BL24" s="643"/>
      <c r="BM24" s="643"/>
      <c r="BN24" s="644"/>
      <c r="BO24" s="675" t="s">
        <v>239</v>
      </c>
      <c r="BP24" s="675"/>
      <c r="BQ24" s="675"/>
      <c r="BR24" s="675"/>
      <c r="BS24" s="648" t="s">
        <v>239</v>
      </c>
      <c r="BT24" s="643"/>
      <c r="BU24" s="643"/>
      <c r="BV24" s="643"/>
      <c r="BW24" s="643"/>
      <c r="BX24" s="643"/>
      <c r="BY24" s="643"/>
      <c r="BZ24" s="643"/>
      <c r="CA24" s="643"/>
      <c r="CB24" s="689"/>
      <c r="CD24" s="700" t="s">
        <v>298</v>
      </c>
      <c r="CE24" s="701"/>
      <c r="CF24" s="701"/>
      <c r="CG24" s="701"/>
      <c r="CH24" s="701"/>
      <c r="CI24" s="701"/>
      <c r="CJ24" s="701"/>
      <c r="CK24" s="701"/>
      <c r="CL24" s="701"/>
      <c r="CM24" s="701"/>
      <c r="CN24" s="701"/>
      <c r="CO24" s="701"/>
      <c r="CP24" s="701"/>
      <c r="CQ24" s="702"/>
      <c r="CR24" s="697">
        <v>14719342</v>
      </c>
      <c r="CS24" s="698"/>
      <c r="CT24" s="698"/>
      <c r="CU24" s="698"/>
      <c r="CV24" s="698"/>
      <c r="CW24" s="698"/>
      <c r="CX24" s="698"/>
      <c r="CY24" s="741"/>
      <c r="CZ24" s="742">
        <v>40.799999999999997</v>
      </c>
      <c r="DA24" s="713"/>
      <c r="DB24" s="713"/>
      <c r="DC24" s="745"/>
      <c r="DD24" s="740">
        <v>10065189</v>
      </c>
      <c r="DE24" s="698"/>
      <c r="DF24" s="698"/>
      <c r="DG24" s="698"/>
      <c r="DH24" s="698"/>
      <c r="DI24" s="698"/>
      <c r="DJ24" s="698"/>
      <c r="DK24" s="741"/>
      <c r="DL24" s="740">
        <v>9753023</v>
      </c>
      <c r="DM24" s="698"/>
      <c r="DN24" s="698"/>
      <c r="DO24" s="698"/>
      <c r="DP24" s="698"/>
      <c r="DQ24" s="698"/>
      <c r="DR24" s="698"/>
      <c r="DS24" s="698"/>
      <c r="DT24" s="698"/>
      <c r="DU24" s="698"/>
      <c r="DV24" s="741"/>
      <c r="DW24" s="742">
        <v>57.2</v>
      </c>
      <c r="DX24" s="713"/>
      <c r="DY24" s="713"/>
      <c r="DZ24" s="713"/>
      <c r="EA24" s="713"/>
      <c r="EB24" s="713"/>
      <c r="EC24" s="743"/>
    </row>
    <row r="25" spans="2:133" ht="11.25" customHeight="1" x14ac:dyDescent="0.15">
      <c r="B25" s="639" t="s">
        <v>299</v>
      </c>
      <c r="C25" s="640"/>
      <c r="D25" s="640"/>
      <c r="E25" s="640"/>
      <c r="F25" s="640"/>
      <c r="G25" s="640"/>
      <c r="H25" s="640"/>
      <c r="I25" s="640"/>
      <c r="J25" s="640"/>
      <c r="K25" s="640"/>
      <c r="L25" s="640"/>
      <c r="M25" s="640"/>
      <c r="N25" s="640"/>
      <c r="O25" s="640"/>
      <c r="P25" s="640"/>
      <c r="Q25" s="641"/>
      <c r="R25" s="642" t="s">
        <v>250</v>
      </c>
      <c r="S25" s="643"/>
      <c r="T25" s="643"/>
      <c r="U25" s="643"/>
      <c r="V25" s="643"/>
      <c r="W25" s="643"/>
      <c r="X25" s="643"/>
      <c r="Y25" s="644"/>
      <c r="Z25" s="675" t="s">
        <v>276</v>
      </c>
      <c r="AA25" s="675"/>
      <c r="AB25" s="675"/>
      <c r="AC25" s="675"/>
      <c r="AD25" s="676" t="s">
        <v>239</v>
      </c>
      <c r="AE25" s="676"/>
      <c r="AF25" s="676"/>
      <c r="AG25" s="676"/>
      <c r="AH25" s="676"/>
      <c r="AI25" s="676"/>
      <c r="AJ25" s="676"/>
      <c r="AK25" s="676"/>
      <c r="AL25" s="645" t="s">
        <v>250</v>
      </c>
      <c r="AM25" s="646"/>
      <c r="AN25" s="646"/>
      <c r="AO25" s="677"/>
      <c r="AP25" s="736" t="s">
        <v>300</v>
      </c>
      <c r="AQ25" s="744"/>
      <c r="AR25" s="744"/>
      <c r="AS25" s="744"/>
      <c r="AT25" s="744"/>
      <c r="AU25" s="744"/>
      <c r="AV25" s="744"/>
      <c r="AW25" s="744"/>
      <c r="AX25" s="744"/>
      <c r="AY25" s="744"/>
      <c r="AZ25" s="744"/>
      <c r="BA25" s="744"/>
      <c r="BB25" s="744"/>
      <c r="BC25" s="744"/>
      <c r="BD25" s="744"/>
      <c r="BE25" s="744"/>
      <c r="BF25" s="738"/>
      <c r="BG25" s="642" t="s">
        <v>250</v>
      </c>
      <c r="BH25" s="643"/>
      <c r="BI25" s="643"/>
      <c r="BJ25" s="643"/>
      <c r="BK25" s="643"/>
      <c r="BL25" s="643"/>
      <c r="BM25" s="643"/>
      <c r="BN25" s="644"/>
      <c r="BO25" s="675" t="s">
        <v>184</v>
      </c>
      <c r="BP25" s="675"/>
      <c r="BQ25" s="675"/>
      <c r="BR25" s="675"/>
      <c r="BS25" s="648" t="s">
        <v>250</v>
      </c>
      <c r="BT25" s="643"/>
      <c r="BU25" s="643"/>
      <c r="BV25" s="643"/>
      <c r="BW25" s="643"/>
      <c r="BX25" s="643"/>
      <c r="BY25" s="643"/>
      <c r="BZ25" s="643"/>
      <c r="CA25" s="643"/>
      <c r="CB25" s="689"/>
      <c r="CD25" s="681" t="s">
        <v>301</v>
      </c>
      <c r="CE25" s="682"/>
      <c r="CF25" s="682"/>
      <c r="CG25" s="682"/>
      <c r="CH25" s="682"/>
      <c r="CI25" s="682"/>
      <c r="CJ25" s="682"/>
      <c r="CK25" s="682"/>
      <c r="CL25" s="682"/>
      <c r="CM25" s="682"/>
      <c r="CN25" s="682"/>
      <c r="CO25" s="682"/>
      <c r="CP25" s="682"/>
      <c r="CQ25" s="683"/>
      <c r="CR25" s="642">
        <v>4658333</v>
      </c>
      <c r="CS25" s="661"/>
      <c r="CT25" s="661"/>
      <c r="CU25" s="661"/>
      <c r="CV25" s="661"/>
      <c r="CW25" s="661"/>
      <c r="CX25" s="661"/>
      <c r="CY25" s="662"/>
      <c r="CZ25" s="645">
        <v>12.9</v>
      </c>
      <c r="DA25" s="663"/>
      <c r="DB25" s="663"/>
      <c r="DC25" s="664"/>
      <c r="DD25" s="648">
        <v>4389846</v>
      </c>
      <c r="DE25" s="661"/>
      <c r="DF25" s="661"/>
      <c r="DG25" s="661"/>
      <c r="DH25" s="661"/>
      <c r="DI25" s="661"/>
      <c r="DJ25" s="661"/>
      <c r="DK25" s="662"/>
      <c r="DL25" s="648">
        <v>4157516</v>
      </c>
      <c r="DM25" s="661"/>
      <c r="DN25" s="661"/>
      <c r="DO25" s="661"/>
      <c r="DP25" s="661"/>
      <c r="DQ25" s="661"/>
      <c r="DR25" s="661"/>
      <c r="DS25" s="661"/>
      <c r="DT25" s="661"/>
      <c r="DU25" s="661"/>
      <c r="DV25" s="662"/>
      <c r="DW25" s="645">
        <v>24.4</v>
      </c>
      <c r="DX25" s="663"/>
      <c r="DY25" s="663"/>
      <c r="DZ25" s="663"/>
      <c r="EA25" s="663"/>
      <c r="EB25" s="663"/>
      <c r="EC25" s="684"/>
    </row>
    <row r="26" spans="2:133" ht="11.25" customHeight="1" x14ac:dyDescent="0.15">
      <c r="B26" s="639" t="s">
        <v>302</v>
      </c>
      <c r="C26" s="640"/>
      <c r="D26" s="640"/>
      <c r="E26" s="640"/>
      <c r="F26" s="640"/>
      <c r="G26" s="640"/>
      <c r="H26" s="640"/>
      <c r="I26" s="640"/>
      <c r="J26" s="640"/>
      <c r="K26" s="640"/>
      <c r="L26" s="640"/>
      <c r="M26" s="640"/>
      <c r="N26" s="640"/>
      <c r="O26" s="640"/>
      <c r="P26" s="640"/>
      <c r="Q26" s="641"/>
      <c r="R26" s="642">
        <v>18021992</v>
      </c>
      <c r="S26" s="643"/>
      <c r="T26" s="643"/>
      <c r="U26" s="643"/>
      <c r="V26" s="643"/>
      <c r="W26" s="643"/>
      <c r="X26" s="643"/>
      <c r="Y26" s="644"/>
      <c r="Z26" s="675">
        <v>47.6</v>
      </c>
      <c r="AA26" s="675"/>
      <c r="AB26" s="675"/>
      <c r="AC26" s="675"/>
      <c r="AD26" s="676">
        <v>16421950</v>
      </c>
      <c r="AE26" s="676"/>
      <c r="AF26" s="676"/>
      <c r="AG26" s="676"/>
      <c r="AH26" s="676"/>
      <c r="AI26" s="676"/>
      <c r="AJ26" s="676"/>
      <c r="AK26" s="676"/>
      <c r="AL26" s="645">
        <v>99.7</v>
      </c>
      <c r="AM26" s="646"/>
      <c r="AN26" s="646"/>
      <c r="AO26" s="677"/>
      <c r="AP26" s="736" t="s">
        <v>303</v>
      </c>
      <c r="AQ26" s="737"/>
      <c r="AR26" s="737"/>
      <c r="AS26" s="737"/>
      <c r="AT26" s="737"/>
      <c r="AU26" s="737"/>
      <c r="AV26" s="737"/>
      <c r="AW26" s="737"/>
      <c r="AX26" s="737"/>
      <c r="AY26" s="737"/>
      <c r="AZ26" s="737"/>
      <c r="BA26" s="737"/>
      <c r="BB26" s="737"/>
      <c r="BC26" s="737"/>
      <c r="BD26" s="737"/>
      <c r="BE26" s="737"/>
      <c r="BF26" s="738"/>
      <c r="BG26" s="642" t="s">
        <v>250</v>
      </c>
      <c r="BH26" s="643"/>
      <c r="BI26" s="643"/>
      <c r="BJ26" s="643"/>
      <c r="BK26" s="643"/>
      <c r="BL26" s="643"/>
      <c r="BM26" s="643"/>
      <c r="BN26" s="644"/>
      <c r="BO26" s="675" t="s">
        <v>250</v>
      </c>
      <c r="BP26" s="675"/>
      <c r="BQ26" s="675"/>
      <c r="BR26" s="675"/>
      <c r="BS26" s="648" t="s">
        <v>250</v>
      </c>
      <c r="BT26" s="643"/>
      <c r="BU26" s="643"/>
      <c r="BV26" s="643"/>
      <c r="BW26" s="643"/>
      <c r="BX26" s="643"/>
      <c r="BY26" s="643"/>
      <c r="BZ26" s="643"/>
      <c r="CA26" s="643"/>
      <c r="CB26" s="689"/>
      <c r="CD26" s="681" t="s">
        <v>304</v>
      </c>
      <c r="CE26" s="682"/>
      <c r="CF26" s="682"/>
      <c r="CG26" s="682"/>
      <c r="CH26" s="682"/>
      <c r="CI26" s="682"/>
      <c r="CJ26" s="682"/>
      <c r="CK26" s="682"/>
      <c r="CL26" s="682"/>
      <c r="CM26" s="682"/>
      <c r="CN26" s="682"/>
      <c r="CO26" s="682"/>
      <c r="CP26" s="682"/>
      <c r="CQ26" s="683"/>
      <c r="CR26" s="642">
        <v>2786607</v>
      </c>
      <c r="CS26" s="643"/>
      <c r="CT26" s="643"/>
      <c r="CU26" s="643"/>
      <c r="CV26" s="643"/>
      <c r="CW26" s="643"/>
      <c r="CX26" s="643"/>
      <c r="CY26" s="644"/>
      <c r="CZ26" s="645">
        <v>7.7</v>
      </c>
      <c r="DA26" s="663"/>
      <c r="DB26" s="663"/>
      <c r="DC26" s="664"/>
      <c r="DD26" s="648">
        <v>2582542</v>
      </c>
      <c r="DE26" s="643"/>
      <c r="DF26" s="643"/>
      <c r="DG26" s="643"/>
      <c r="DH26" s="643"/>
      <c r="DI26" s="643"/>
      <c r="DJ26" s="643"/>
      <c r="DK26" s="644"/>
      <c r="DL26" s="648" t="s">
        <v>239</v>
      </c>
      <c r="DM26" s="643"/>
      <c r="DN26" s="643"/>
      <c r="DO26" s="643"/>
      <c r="DP26" s="643"/>
      <c r="DQ26" s="643"/>
      <c r="DR26" s="643"/>
      <c r="DS26" s="643"/>
      <c r="DT26" s="643"/>
      <c r="DU26" s="643"/>
      <c r="DV26" s="644"/>
      <c r="DW26" s="645" t="s">
        <v>239</v>
      </c>
      <c r="DX26" s="663"/>
      <c r="DY26" s="663"/>
      <c r="DZ26" s="663"/>
      <c r="EA26" s="663"/>
      <c r="EB26" s="663"/>
      <c r="EC26" s="684"/>
    </row>
    <row r="27" spans="2:133" ht="11.25" customHeight="1" x14ac:dyDescent="0.15">
      <c r="B27" s="639" t="s">
        <v>305</v>
      </c>
      <c r="C27" s="640"/>
      <c r="D27" s="640"/>
      <c r="E27" s="640"/>
      <c r="F27" s="640"/>
      <c r="G27" s="640"/>
      <c r="H27" s="640"/>
      <c r="I27" s="640"/>
      <c r="J27" s="640"/>
      <c r="K27" s="640"/>
      <c r="L27" s="640"/>
      <c r="M27" s="640"/>
      <c r="N27" s="640"/>
      <c r="O27" s="640"/>
      <c r="P27" s="640"/>
      <c r="Q27" s="641"/>
      <c r="R27" s="642">
        <v>6681</v>
      </c>
      <c r="S27" s="643"/>
      <c r="T27" s="643"/>
      <c r="U27" s="643"/>
      <c r="V27" s="643"/>
      <c r="W27" s="643"/>
      <c r="X27" s="643"/>
      <c r="Y27" s="644"/>
      <c r="Z27" s="675">
        <v>0</v>
      </c>
      <c r="AA27" s="675"/>
      <c r="AB27" s="675"/>
      <c r="AC27" s="675"/>
      <c r="AD27" s="676">
        <v>6681</v>
      </c>
      <c r="AE27" s="676"/>
      <c r="AF27" s="676"/>
      <c r="AG27" s="676"/>
      <c r="AH27" s="676"/>
      <c r="AI27" s="676"/>
      <c r="AJ27" s="676"/>
      <c r="AK27" s="676"/>
      <c r="AL27" s="645">
        <v>0</v>
      </c>
      <c r="AM27" s="646"/>
      <c r="AN27" s="646"/>
      <c r="AO27" s="677"/>
      <c r="AP27" s="639" t="s">
        <v>306</v>
      </c>
      <c r="AQ27" s="640"/>
      <c r="AR27" s="640"/>
      <c r="AS27" s="640"/>
      <c r="AT27" s="640"/>
      <c r="AU27" s="640"/>
      <c r="AV27" s="640"/>
      <c r="AW27" s="640"/>
      <c r="AX27" s="640"/>
      <c r="AY27" s="640"/>
      <c r="AZ27" s="640"/>
      <c r="BA27" s="640"/>
      <c r="BB27" s="640"/>
      <c r="BC27" s="640"/>
      <c r="BD27" s="640"/>
      <c r="BE27" s="640"/>
      <c r="BF27" s="641"/>
      <c r="BG27" s="642">
        <v>4985335</v>
      </c>
      <c r="BH27" s="643"/>
      <c r="BI27" s="643"/>
      <c r="BJ27" s="643"/>
      <c r="BK27" s="643"/>
      <c r="BL27" s="643"/>
      <c r="BM27" s="643"/>
      <c r="BN27" s="644"/>
      <c r="BO27" s="675">
        <v>100</v>
      </c>
      <c r="BP27" s="675"/>
      <c r="BQ27" s="675"/>
      <c r="BR27" s="675"/>
      <c r="BS27" s="648">
        <v>56802</v>
      </c>
      <c r="BT27" s="643"/>
      <c r="BU27" s="643"/>
      <c r="BV27" s="643"/>
      <c r="BW27" s="643"/>
      <c r="BX27" s="643"/>
      <c r="BY27" s="643"/>
      <c r="BZ27" s="643"/>
      <c r="CA27" s="643"/>
      <c r="CB27" s="689"/>
      <c r="CD27" s="681" t="s">
        <v>307</v>
      </c>
      <c r="CE27" s="682"/>
      <c r="CF27" s="682"/>
      <c r="CG27" s="682"/>
      <c r="CH27" s="682"/>
      <c r="CI27" s="682"/>
      <c r="CJ27" s="682"/>
      <c r="CK27" s="682"/>
      <c r="CL27" s="682"/>
      <c r="CM27" s="682"/>
      <c r="CN27" s="682"/>
      <c r="CO27" s="682"/>
      <c r="CP27" s="682"/>
      <c r="CQ27" s="683"/>
      <c r="CR27" s="642">
        <v>6187731</v>
      </c>
      <c r="CS27" s="661"/>
      <c r="CT27" s="661"/>
      <c r="CU27" s="661"/>
      <c r="CV27" s="661"/>
      <c r="CW27" s="661"/>
      <c r="CX27" s="661"/>
      <c r="CY27" s="662"/>
      <c r="CZ27" s="645">
        <v>17.100000000000001</v>
      </c>
      <c r="DA27" s="663"/>
      <c r="DB27" s="663"/>
      <c r="DC27" s="664"/>
      <c r="DD27" s="648">
        <v>1913265</v>
      </c>
      <c r="DE27" s="661"/>
      <c r="DF27" s="661"/>
      <c r="DG27" s="661"/>
      <c r="DH27" s="661"/>
      <c r="DI27" s="661"/>
      <c r="DJ27" s="661"/>
      <c r="DK27" s="662"/>
      <c r="DL27" s="648">
        <v>1839670</v>
      </c>
      <c r="DM27" s="661"/>
      <c r="DN27" s="661"/>
      <c r="DO27" s="661"/>
      <c r="DP27" s="661"/>
      <c r="DQ27" s="661"/>
      <c r="DR27" s="661"/>
      <c r="DS27" s="661"/>
      <c r="DT27" s="661"/>
      <c r="DU27" s="661"/>
      <c r="DV27" s="662"/>
      <c r="DW27" s="645">
        <v>10.8</v>
      </c>
      <c r="DX27" s="663"/>
      <c r="DY27" s="663"/>
      <c r="DZ27" s="663"/>
      <c r="EA27" s="663"/>
      <c r="EB27" s="663"/>
      <c r="EC27" s="684"/>
    </row>
    <row r="28" spans="2:133" ht="11.25" customHeight="1" x14ac:dyDescent="0.15">
      <c r="B28" s="639" t="s">
        <v>308</v>
      </c>
      <c r="C28" s="640"/>
      <c r="D28" s="640"/>
      <c r="E28" s="640"/>
      <c r="F28" s="640"/>
      <c r="G28" s="640"/>
      <c r="H28" s="640"/>
      <c r="I28" s="640"/>
      <c r="J28" s="640"/>
      <c r="K28" s="640"/>
      <c r="L28" s="640"/>
      <c r="M28" s="640"/>
      <c r="N28" s="640"/>
      <c r="O28" s="640"/>
      <c r="P28" s="640"/>
      <c r="Q28" s="641"/>
      <c r="R28" s="642">
        <v>115938</v>
      </c>
      <c r="S28" s="643"/>
      <c r="T28" s="643"/>
      <c r="U28" s="643"/>
      <c r="V28" s="643"/>
      <c r="W28" s="643"/>
      <c r="X28" s="643"/>
      <c r="Y28" s="644"/>
      <c r="Z28" s="675">
        <v>0.3</v>
      </c>
      <c r="AA28" s="675"/>
      <c r="AB28" s="675"/>
      <c r="AC28" s="675"/>
      <c r="AD28" s="676" t="s">
        <v>239</v>
      </c>
      <c r="AE28" s="676"/>
      <c r="AF28" s="676"/>
      <c r="AG28" s="676"/>
      <c r="AH28" s="676"/>
      <c r="AI28" s="676"/>
      <c r="AJ28" s="676"/>
      <c r="AK28" s="676"/>
      <c r="AL28" s="645" t="s">
        <v>250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309</v>
      </c>
      <c r="CE28" s="682"/>
      <c r="CF28" s="682"/>
      <c r="CG28" s="682"/>
      <c r="CH28" s="682"/>
      <c r="CI28" s="682"/>
      <c r="CJ28" s="682"/>
      <c r="CK28" s="682"/>
      <c r="CL28" s="682"/>
      <c r="CM28" s="682"/>
      <c r="CN28" s="682"/>
      <c r="CO28" s="682"/>
      <c r="CP28" s="682"/>
      <c r="CQ28" s="683"/>
      <c r="CR28" s="642">
        <v>3873278</v>
      </c>
      <c r="CS28" s="643"/>
      <c r="CT28" s="643"/>
      <c r="CU28" s="643"/>
      <c r="CV28" s="643"/>
      <c r="CW28" s="643"/>
      <c r="CX28" s="643"/>
      <c r="CY28" s="644"/>
      <c r="CZ28" s="645">
        <v>10.7</v>
      </c>
      <c r="DA28" s="663"/>
      <c r="DB28" s="663"/>
      <c r="DC28" s="664"/>
      <c r="DD28" s="648">
        <v>3762078</v>
      </c>
      <c r="DE28" s="643"/>
      <c r="DF28" s="643"/>
      <c r="DG28" s="643"/>
      <c r="DH28" s="643"/>
      <c r="DI28" s="643"/>
      <c r="DJ28" s="643"/>
      <c r="DK28" s="644"/>
      <c r="DL28" s="648">
        <v>3755837</v>
      </c>
      <c r="DM28" s="643"/>
      <c r="DN28" s="643"/>
      <c r="DO28" s="643"/>
      <c r="DP28" s="643"/>
      <c r="DQ28" s="643"/>
      <c r="DR28" s="643"/>
      <c r="DS28" s="643"/>
      <c r="DT28" s="643"/>
      <c r="DU28" s="643"/>
      <c r="DV28" s="644"/>
      <c r="DW28" s="645">
        <v>22</v>
      </c>
      <c r="DX28" s="663"/>
      <c r="DY28" s="663"/>
      <c r="DZ28" s="663"/>
      <c r="EA28" s="663"/>
      <c r="EB28" s="663"/>
      <c r="EC28" s="684"/>
    </row>
    <row r="29" spans="2:133" ht="11.25" customHeight="1" x14ac:dyDescent="0.15">
      <c r="B29" s="639" t="s">
        <v>310</v>
      </c>
      <c r="C29" s="640"/>
      <c r="D29" s="640"/>
      <c r="E29" s="640"/>
      <c r="F29" s="640"/>
      <c r="G29" s="640"/>
      <c r="H29" s="640"/>
      <c r="I29" s="640"/>
      <c r="J29" s="640"/>
      <c r="K29" s="640"/>
      <c r="L29" s="640"/>
      <c r="M29" s="640"/>
      <c r="N29" s="640"/>
      <c r="O29" s="640"/>
      <c r="P29" s="640"/>
      <c r="Q29" s="641"/>
      <c r="R29" s="642">
        <v>266421</v>
      </c>
      <c r="S29" s="643"/>
      <c r="T29" s="643"/>
      <c r="U29" s="643"/>
      <c r="V29" s="643"/>
      <c r="W29" s="643"/>
      <c r="X29" s="643"/>
      <c r="Y29" s="644"/>
      <c r="Z29" s="675">
        <v>0.7</v>
      </c>
      <c r="AA29" s="675"/>
      <c r="AB29" s="675"/>
      <c r="AC29" s="675"/>
      <c r="AD29" s="676">
        <v>16026</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311</v>
      </c>
      <c r="CE29" s="728"/>
      <c r="CF29" s="681" t="s">
        <v>70</v>
      </c>
      <c r="CG29" s="682"/>
      <c r="CH29" s="682"/>
      <c r="CI29" s="682"/>
      <c r="CJ29" s="682"/>
      <c r="CK29" s="682"/>
      <c r="CL29" s="682"/>
      <c r="CM29" s="682"/>
      <c r="CN29" s="682"/>
      <c r="CO29" s="682"/>
      <c r="CP29" s="682"/>
      <c r="CQ29" s="683"/>
      <c r="CR29" s="642">
        <v>3873062</v>
      </c>
      <c r="CS29" s="661"/>
      <c r="CT29" s="661"/>
      <c r="CU29" s="661"/>
      <c r="CV29" s="661"/>
      <c r="CW29" s="661"/>
      <c r="CX29" s="661"/>
      <c r="CY29" s="662"/>
      <c r="CZ29" s="645">
        <v>10.7</v>
      </c>
      <c r="DA29" s="663"/>
      <c r="DB29" s="663"/>
      <c r="DC29" s="664"/>
      <c r="DD29" s="648">
        <v>3761862</v>
      </c>
      <c r="DE29" s="661"/>
      <c r="DF29" s="661"/>
      <c r="DG29" s="661"/>
      <c r="DH29" s="661"/>
      <c r="DI29" s="661"/>
      <c r="DJ29" s="661"/>
      <c r="DK29" s="662"/>
      <c r="DL29" s="648">
        <v>3755621</v>
      </c>
      <c r="DM29" s="661"/>
      <c r="DN29" s="661"/>
      <c r="DO29" s="661"/>
      <c r="DP29" s="661"/>
      <c r="DQ29" s="661"/>
      <c r="DR29" s="661"/>
      <c r="DS29" s="661"/>
      <c r="DT29" s="661"/>
      <c r="DU29" s="661"/>
      <c r="DV29" s="662"/>
      <c r="DW29" s="645">
        <v>22</v>
      </c>
      <c r="DX29" s="663"/>
      <c r="DY29" s="663"/>
      <c r="DZ29" s="663"/>
      <c r="EA29" s="663"/>
      <c r="EB29" s="663"/>
      <c r="EC29" s="684"/>
    </row>
    <row r="30" spans="2:133" ht="11.25" customHeight="1" x14ac:dyDescent="0.15">
      <c r="B30" s="639" t="s">
        <v>312</v>
      </c>
      <c r="C30" s="640"/>
      <c r="D30" s="640"/>
      <c r="E30" s="640"/>
      <c r="F30" s="640"/>
      <c r="G30" s="640"/>
      <c r="H30" s="640"/>
      <c r="I30" s="640"/>
      <c r="J30" s="640"/>
      <c r="K30" s="640"/>
      <c r="L30" s="640"/>
      <c r="M30" s="640"/>
      <c r="N30" s="640"/>
      <c r="O30" s="640"/>
      <c r="P30" s="640"/>
      <c r="Q30" s="641"/>
      <c r="R30" s="642">
        <v>157487</v>
      </c>
      <c r="S30" s="643"/>
      <c r="T30" s="643"/>
      <c r="U30" s="643"/>
      <c r="V30" s="643"/>
      <c r="W30" s="643"/>
      <c r="X30" s="643"/>
      <c r="Y30" s="644"/>
      <c r="Z30" s="675">
        <v>0.4</v>
      </c>
      <c r="AA30" s="675"/>
      <c r="AB30" s="675"/>
      <c r="AC30" s="675"/>
      <c r="AD30" s="676">
        <v>4593</v>
      </c>
      <c r="AE30" s="676"/>
      <c r="AF30" s="676"/>
      <c r="AG30" s="676"/>
      <c r="AH30" s="676"/>
      <c r="AI30" s="676"/>
      <c r="AJ30" s="676"/>
      <c r="AK30" s="676"/>
      <c r="AL30" s="645">
        <v>0</v>
      </c>
      <c r="AM30" s="646"/>
      <c r="AN30" s="646"/>
      <c r="AO30" s="677"/>
      <c r="AP30" s="703" t="s">
        <v>227</v>
      </c>
      <c r="AQ30" s="704"/>
      <c r="AR30" s="704"/>
      <c r="AS30" s="704"/>
      <c r="AT30" s="704"/>
      <c r="AU30" s="704"/>
      <c r="AV30" s="704"/>
      <c r="AW30" s="704"/>
      <c r="AX30" s="704"/>
      <c r="AY30" s="704"/>
      <c r="AZ30" s="704"/>
      <c r="BA30" s="704"/>
      <c r="BB30" s="704"/>
      <c r="BC30" s="704"/>
      <c r="BD30" s="704"/>
      <c r="BE30" s="704"/>
      <c r="BF30" s="705"/>
      <c r="BG30" s="703" t="s">
        <v>313</v>
      </c>
      <c r="BH30" s="716"/>
      <c r="BI30" s="716"/>
      <c r="BJ30" s="716"/>
      <c r="BK30" s="716"/>
      <c r="BL30" s="716"/>
      <c r="BM30" s="716"/>
      <c r="BN30" s="716"/>
      <c r="BO30" s="716"/>
      <c r="BP30" s="716"/>
      <c r="BQ30" s="717"/>
      <c r="BR30" s="703" t="s">
        <v>314</v>
      </c>
      <c r="BS30" s="716"/>
      <c r="BT30" s="716"/>
      <c r="BU30" s="716"/>
      <c r="BV30" s="716"/>
      <c r="BW30" s="716"/>
      <c r="BX30" s="716"/>
      <c r="BY30" s="716"/>
      <c r="BZ30" s="716"/>
      <c r="CA30" s="716"/>
      <c r="CB30" s="717"/>
      <c r="CD30" s="729"/>
      <c r="CE30" s="730"/>
      <c r="CF30" s="681" t="s">
        <v>315</v>
      </c>
      <c r="CG30" s="682"/>
      <c r="CH30" s="682"/>
      <c r="CI30" s="682"/>
      <c r="CJ30" s="682"/>
      <c r="CK30" s="682"/>
      <c r="CL30" s="682"/>
      <c r="CM30" s="682"/>
      <c r="CN30" s="682"/>
      <c r="CO30" s="682"/>
      <c r="CP30" s="682"/>
      <c r="CQ30" s="683"/>
      <c r="CR30" s="642">
        <v>3706981</v>
      </c>
      <c r="CS30" s="643"/>
      <c r="CT30" s="643"/>
      <c r="CU30" s="643"/>
      <c r="CV30" s="643"/>
      <c r="CW30" s="643"/>
      <c r="CX30" s="643"/>
      <c r="CY30" s="644"/>
      <c r="CZ30" s="645">
        <v>10.3</v>
      </c>
      <c r="DA30" s="663"/>
      <c r="DB30" s="663"/>
      <c r="DC30" s="664"/>
      <c r="DD30" s="648">
        <v>3595781</v>
      </c>
      <c r="DE30" s="643"/>
      <c r="DF30" s="643"/>
      <c r="DG30" s="643"/>
      <c r="DH30" s="643"/>
      <c r="DI30" s="643"/>
      <c r="DJ30" s="643"/>
      <c r="DK30" s="644"/>
      <c r="DL30" s="648">
        <v>3589540</v>
      </c>
      <c r="DM30" s="643"/>
      <c r="DN30" s="643"/>
      <c r="DO30" s="643"/>
      <c r="DP30" s="643"/>
      <c r="DQ30" s="643"/>
      <c r="DR30" s="643"/>
      <c r="DS30" s="643"/>
      <c r="DT30" s="643"/>
      <c r="DU30" s="643"/>
      <c r="DV30" s="644"/>
      <c r="DW30" s="645">
        <v>21.1</v>
      </c>
      <c r="DX30" s="663"/>
      <c r="DY30" s="663"/>
      <c r="DZ30" s="663"/>
      <c r="EA30" s="663"/>
      <c r="EB30" s="663"/>
      <c r="EC30" s="684"/>
    </row>
    <row r="31" spans="2:133" ht="11.25" customHeight="1" x14ac:dyDescent="0.15">
      <c r="B31" s="639" t="s">
        <v>316</v>
      </c>
      <c r="C31" s="640"/>
      <c r="D31" s="640"/>
      <c r="E31" s="640"/>
      <c r="F31" s="640"/>
      <c r="G31" s="640"/>
      <c r="H31" s="640"/>
      <c r="I31" s="640"/>
      <c r="J31" s="640"/>
      <c r="K31" s="640"/>
      <c r="L31" s="640"/>
      <c r="M31" s="640"/>
      <c r="N31" s="640"/>
      <c r="O31" s="640"/>
      <c r="P31" s="640"/>
      <c r="Q31" s="641"/>
      <c r="R31" s="642">
        <v>10414342</v>
      </c>
      <c r="S31" s="643"/>
      <c r="T31" s="643"/>
      <c r="U31" s="643"/>
      <c r="V31" s="643"/>
      <c r="W31" s="643"/>
      <c r="X31" s="643"/>
      <c r="Y31" s="644"/>
      <c r="Z31" s="675">
        <v>27.5</v>
      </c>
      <c r="AA31" s="675"/>
      <c r="AB31" s="675"/>
      <c r="AC31" s="675"/>
      <c r="AD31" s="676" t="s">
        <v>250</v>
      </c>
      <c r="AE31" s="676"/>
      <c r="AF31" s="676"/>
      <c r="AG31" s="676"/>
      <c r="AH31" s="676"/>
      <c r="AI31" s="676"/>
      <c r="AJ31" s="676"/>
      <c r="AK31" s="676"/>
      <c r="AL31" s="645" t="s">
        <v>239</v>
      </c>
      <c r="AM31" s="646"/>
      <c r="AN31" s="646"/>
      <c r="AO31" s="677"/>
      <c r="AP31" s="718" t="s">
        <v>317</v>
      </c>
      <c r="AQ31" s="719"/>
      <c r="AR31" s="719"/>
      <c r="AS31" s="719"/>
      <c r="AT31" s="724" t="s">
        <v>318</v>
      </c>
      <c r="AU31" s="231"/>
      <c r="AV31" s="231"/>
      <c r="AW31" s="231"/>
      <c r="AX31" s="708" t="s">
        <v>192</v>
      </c>
      <c r="AY31" s="709"/>
      <c r="AZ31" s="709"/>
      <c r="BA31" s="709"/>
      <c r="BB31" s="709"/>
      <c r="BC31" s="709"/>
      <c r="BD31" s="709"/>
      <c r="BE31" s="709"/>
      <c r="BF31" s="710"/>
      <c r="BG31" s="711">
        <v>98.1</v>
      </c>
      <c r="BH31" s="712"/>
      <c r="BI31" s="712"/>
      <c r="BJ31" s="712"/>
      <c r="BK31" s="712"/>
      <c r="BL31" s="712"/>
      <c r="BM31" s="713">
        <v>94.9</v>
      </c>
      <c r="BN31" s="712"/>
      <c r="BO31" s="712"/>
      <c r="BP31" s="712"/>
      <c r="BQ31" s="714"/>
      <c r="BR31" s="711">
        <v>98.5</v>
      </c>
      <c r="BS31" s="712"/>
      <c r="BT31" s="712"/>
      <c r="BU31" s="712"/>
      <c r="BV31" s="712"/>
      <c r="BW31" s="712"/>
      <c r="BX31" s="713">
        <v>95.2</v>
      </c>
      <c r="BY31" s="712"/>
      <c r="BZ31" s="712"/>
      <c r="CA31" s="712"/>
      <c r="CB31" s="714"/>
      <c r="CD31" s="729"/>
      <c r="CE31" s="730"/>
      <c r="CF31" s="681" t="s">
        <v>319</v>
      </c>
      <c r="CG31" s="682"/>
      <c r="CH31" s="682"/>
      <c r="CI31" s="682"/>
      <c r="CJ31" s="682"/>
      <c r="CK31" s="682"/>
      <c r="CL31" s="682"/>
      <c r="CM31" s="682"/>
      <c r="CN31" s="682"/>
      <c r="CO31" s="682"/>
      <c r="CP31" s="682"/>
      <c r="CQ31" s="683"/>
      <c r="CR31" s="642">
        <v>166081</v>
      </c>
      <c r="CS31" s="661"/>
      <c r="CT31" s="661"/>
      <c r="CU31" s="661"/>
      <c r="CV31" s="661"/>
      <c r="CW31" s="661"/>
      <c r="CX31" s="661"/>
      <c r="CY31" s="662"/>
      <c r="CZ31" s="645">
        <v>0.5</v>
      </c>
      <c r="DA31" s="663"/>
      <c r="DB31" s="663"/>
      <c r="DC31" s="664"/>
      <c r="DD31" s="648">
        <v>166081</v>
      </c>
      <c r="DE31" s="661"/>
      <c r="DF31" s="661"/>
      <c r="DG31" s="661"/>
      <c r="DH31" s="661"/>
      <c r="DI31" s="661"/>
      <c r="DJ31" s="661"/>
      <c r="DK31" s="662"/>
      <c r="DL31" s="648">
        <v>166081</v>
      </c>
      <c r="DM31" s="661"/>
      <c r="DN31" s="661"/>
      <c r="DO31" s="661"/>
      <c r="DP31" s="661"/>
      <c r="DQ31" s="661"/>
      <c r="DR31" s="661"/>
      <c r="DS31" s="661"/>
      <c r="DT31" s="661"/>
      <c r="DU31" s="661"/>
      <c r="DV31" s="662"/>
      <c r="DW31" s="645">
        <v>1</v>
      </c>
      <c r="DX31" s="663"/>
      <c r="DY31" s="663"/>
      <c r="DZ31" s="663"/>
      <c r="EA31" s="663"/>
      <c r="EB31" s="663"/>
      <c r="EC31" s="684"/>
    </row>
    <row r="32" spans="2:133" ht="11.25" customHeight="1" x14ac:dyDescent="0.15">
      <c r="B32" s="733" t="s">
        <v>320</v>
      </c>
      <c r="C32" s="734"/>
      <c r="D32" s="734"/>
      <c r="E32" s="734"/>
      <c r="F32" s="734"/>
      <c r="G32" s="734"/>
      <c r="H32" s="734"/>
      <c r="I32" s="734"/>
      <c r="J32" s="734"/>
      <c r="K32" s="734"/>
      <c r="L32" s="734"/>
      <c r="M32" s="734"/>
      <c r="N32" s="734"/>
      <c r="O32" s="734"/>
      <c r="P32" s="734"/>
      <c r="Q32" s="735"/>
      <c r="R32" s="642" t="s">
        <v>250</v>
      </c>
      <c r="S32" s="643"/>
      <c r="T32" s="643"/>
      <c r="U32" s="643"/>
      <c r="V32" s="643"/>
      <c r="W32" s="643"/>
      <c r="X32" s="643"/>
      <c r="Y32" s="644"/>
      <c r="Z32" s="675" t="s">
        <v>239</v>
      </c>
      <c r="AA32" s="675"/>
      <c r="AB32" s="675"/>
      <c r="AC32" s="675"/>
      <c r="AD32" s="676" t="s">
        <v>239</v>
      </c>
      <c r="AE32" s="676"/>
      <c r="AF32" s="676"/>
      <c r="AG32" s="676"/>
      <c r="AH32" s="676"/>
      <c r="AI32" s="676"/>
      <c r="AJ32" s="676"/>
      <c r="AK32" s="676"/>
      <c r="AL32" s="645" t="s">
        <v>239</v>
      </c>
      <c r="AM32" s="646"/>
      <c r="AN32" s="646"/>
      <c r="AO32" s="677"/>
      <c r="AP32" s="720"/>
      <c r="AQ32" s="721"/>
      <c r="AR32" s="721"/>
      <c r="AS32" s="721"/>
      <c r="AT32" s="725"/>
      <c r="AU32" s="230" t="s">
        <v>321</v>
      </c>
      <c r="AV32" s="230"/>
      <c r="AW32" s="230"/>
      <c r="AX32" s="639" t="s">
        <v>322</v>
      </c>
      <c r="AY32" s="640"/>
      <c r="AZ32" s="640"/>
      <c r="BA32" s="640"/>
      <c r="BB32" s="640"/>
      <c r="BC32" s="640"/>
      <c r="BD32" s="640"/>
      <c r="BE32" s="640"/>
      <c r="BF32" s="641"/>
      <c r="BG32" s="715">
        <v>98.7</v>
      </c>
      <c r="BH32" s="661"/>
      <c r="BI32" s="661"/>
      <c r="BJ32" s="661"/>
      <c r="BK32" s="661"/>
      <c r="BL32" s="661"/>
      <c r="BM32" s="646">
        <v>96.6</v>
      </c>
      <c r="BN32" s="707"/>
      <c r="BO32" s="707"/>
      <c r="BP32" s="707"/>
      <c r="BQ32" s="688"/>
      <c r="BR32" s="715">
        <v>98.7</v>
      </c>
      <c r="BS32" s="661"/>
      <c r="BT32" s="661"/>
      <c r="BU32" s="661"/>
      <c r="BV32" s="661"/>
      <c r="BW32" s="661"/>
      <c r="BX32" s="646">
        <v>96.8</v>
      </c>
      <c r="BY32" s="707"/>
      <c r="BZ32" s="707"/>
      <c r="CA32" s="707"/>
      <c r="CB32" s="688"/>
      <c r="CD32" s="731"/>
      <c r="CE32" s="732"/>
      <c r="CF32" s="681" t="s">
        <v>323</v>
      </c>
      <c r="CG32" s="682"/>
      <c r="CH32" s="682"/>
      <c r="CI32" s="682"/>
      <c r="CJ32" s="682"/>
      <c r="CK32" s="682"/>
      <c r="CL32" s="682"/>
      <c r="CM32" s="682"/>
      <c r="CN32" s="682"/>
      <c r="CO32" s="682"/>
      <c r="CP32" s="682"/>
      <c r="CQ32" s="683"/>
      <c r="CR32" s="642">
        <v>216</v>
      </c>
      <c r="CS32" s="643"/>
      <c r="CT32" s="643"/>
      <c r="CU32" s="643"/>
      <c r="CV32" s="643"/>
      <c r="CW32" s="643"/>
      <c r="CX32" s="643"/>
      <c r="CY32" s="644"/>
      <c r="CZ32" s="645">
        <v>0</v>
      </c>
      <c r="DA32" s="663"/>
      <c r="DB32" s="663"/>
      <c r="DC32" s="664"/>
      <c r="DD32" s="648">
        <v>216</v>
      </c>
      <c r="DE32" s="643"/>
      <c r="DF32" s="643"/>
      <c r="DG32" s="643"/>
      <c r="DH32" s="643"/>
      <c r="DI32" s="643"/>
      <c r="DJ32" s="643"/>
      <c r="DK32" s="644"/>
      <c r="DL32" s="648">
        <v>216</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324</v>
      </c>
      <c r="C33" s="640"/>
      <c r="D33" s="640"/>
      <c r="E33" s="640"/>
      <c r="F33" s="640"/>
      <c r="G33" s="640"/>
      <c r="H33" s="640"/>
      <c r="I33" s="640"/>
      <c r="J33" s="640"/>
      <c r="K33" s="640"/>
      <c r="L33" s="640"/>
      <c r="M33" s="640"/>
      <c r="N33" s="640"/>
      <c r="O33" s="640"/>
      <c r="P33" s="640"/>
      <c r="Q33" s="641"/>
      <c r="R33" s="642">
        <v>2513252</v>
      </c>
      <c r="S33" s="643"/>
      <c r="T33" s="643"/>
      <c r="U33" s="643"/>
      <c r="V33" s="643"/>
      <c r="W33" s="643"/>
      <c r="X33" s="643"/>
      <c r="Y33" s="644"/>
      <c r="Z33" s="675">
        <v>6.6</v>
      </c>
      <c r="AA33" s="675"/>
      <c r="AB33" s="675"/>
      <c r="AC33" s="675"/>
      <c r="AD33" s="676" t="s">
        <v>239</v>
      </c>
      <c r="AE33" s="676"/>
      <c r="AF33" s="676"/>
      <c r="AG33" s="676"/>
      <c r="AH33" s="676"/>
      <c r="AI33" s="676"/>
      <c r="AJ33" s="676"/>
      <c r="AK33" s="676"/>
      <c r="AL33" s="645" t="s">
        <v>184</v>
      </c>
      <c r="AM33" s="646"/>
      <c r="AN33" s="646"/>
      <c r="AO33" s="677"/>
      <c r="AP33" s="722"/>
      <c r="AQ33" s="723"/>
      <c r="AR33" s="723"/>
      <c r="AS33" s="723"/>
      <c r="AT33" s="726"/>
      <c r="AU33" s="232"/>
      <c r="AV33" s="232"/>
      <c r="AW33" s="232"/>
      <c r="AX33" s="623" t="s">
        <v>325</v>
      </c>
      <c r="AY33" s="624"/>
      <c r="AZ33" s="624"/>
      <c r="BA33" s="624"/>
      <c r="BB33" s="624"/>
      <c r="BC33" s="624"/>
      <c r="BD33" s="624"/>
      <c r="BE33" s="624"/>
      <c r="BF33" s="625"/>
      <c r="BG33" s="706">
        <v>97.3</v>
      </c>
      <c r="BH33" s="627"/>
      <c r="BI33" s="627"/>
      <c r="BJ33" s="627"/>
      <c r="BK33" s="627"/>
      <c r="BL33" s="627"/>
      <c r="BM33" s="669">
        <v>92.8</v>
      </c>
      <c r="BN33" s="627"/>
      <c r="BO33" s="627"/>
      <c r="BP33" s="627"/>
      <c r="BQ33" s="671"/>
      <c r="BR33" s="706">
        <v>98.1</v>
      </c>
      <c r="BS33" s="627"/>
      <c r="BT33" s="627"/>
      <c r="BU33" s="627"/>
      <c r="BV33" s="627"/>
      <c r="BW33" s="627"/>
      <c r="BX33" s="669">
        <v>93.2</v>
      </c>
      <c r="BY33" s="627"/>
      <c r="BZ33" s="627"/>
      <c r="CA33" s="627"/>
      <c r="CB33" s="671"/>
      <c r="CD33" s="681" t="s">
        <v>326</v>
      </c>
      <c r="CE33" s="682"/>
      <c r="CF33" s="682"/>
      <c r="CG33" s="682"/>
      <c r="CH33" s="682"/>
      <c r="CI33" s="682"/>
      <c r="CJ33" s="682"/>
      <c r="CK33" s="682"/>
      <c r="CL33" s="682"/>
      <c r="CM33" s="682"/>
      <c r="CN33" s="682"/>
      <c r="CO33" s="682"/>
      <c r="CP33" s="682"/>
      <c r="CQ33" s="683"/>
      <c r="CR33" s="642">
        <v>16981651</v>
      </c>
      <c r="CS33" s="661"/>
      <c r="CT33" s="661"/>
      <c r="CU33" s="661"/>
      <c r="CV33" s="661"/>
      <c r="CW33" s="661"/>
      <c r="CX33" s="661"/>
      <c r="CY33" s="662"/>
      <c r="CZ33" s="645">
        <v>47</v>
      </c>
      <c r="DA33" s="663"/>
      <c r="DB33" s="663"/>
      <c r="DC33" s="664"/>
      <c r="DD33" s="648">
        <v>9558289</v>
      </c>
      <c r="DE33" s="661"/>
      <c r="DF33" s="661"/>
      <c r="DG33" s="661"/>
      <c r="DH33" s="661"/>
      <c r="DI33" s="661"/>
      <c r="DJ33" s="661"/>
      <c r="DK33" s="662"/>
      <c r="DL33" s="648">
        <v>7081164</v>
      </c>
      <c r="DM33" s="661"/>
      <c r="DN33" s="661"/>
      <c r="DO33" s="661"/>
      <c r="DP33" s="661"/>
      <c r="DQ33" s="661"/>
      <c r="DR33" s="661"/>
      <c r="DS33" s="661"/>
      <c r="DT33" s="661"/>
      <c r="DU33" s="661"/>
      <c r="DV33" s="662"/>
      <c r="DW33" s="645">
        <v>41.5</v>
      </c>
      <c r="DX33" s="663"/>
      <c r="DY33" s="663"/>
      <c r="DZ33" s="663"/>
      <c r="EA33" s="663"/>
      <c r="EB33" s="663"/>
      <c r="EC33" s="684"/>
    </row>
    <row r="34" spans="2:133" ht="11.25" customHeight="1" x14ac:dyDescent="0.15">
      <c r="B34" s="639" t="s">
        <v>327</v>
      </c>
      <c r="C34" s="640"/>
      <c r="D34" s="640"/>
      <c r="E34" s="640"/>
      <c r="F34" s="640"/>
      <c r="G34" s="640"/>
      <c r="H34" s="640"/>
      <c r="I34" s="640"/>
      <c r="J34" s="640"/>
      <c r="K34" s="640"/>
      <c r="L34" s="640"/>
      <c r="M34" s="640"/>
      <c r="N34" s="640"/>
      <c r="O34" s="640"/>
      <c r="P34" s="640"/>
      <c r="Q34" s="641"/>
      <c r="R34" s="642">
        <v>36823</v>
      </c>
      <c r="S34" s="643"/>
      <c r="T34" s="643"/>
      <c r="U34" s="643"/>
      <c r="V34" s="643"/>
      <c r="W34" s="643"/>
      <c r="X34" s="643"/>
      <c r="Y34" s="644"/>
      <c r="Z34" s="675">
        <v>0.1</v>
      </c>
      <c r="AA34" s="675"/>
      <c r="AB34" s="675"/>
      <c r="AC34" s="675"/>
      <c r="AD34" s="676">
        <v>12105</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328</v>
      </c>
      <c r="CE34" s="682"/>
      <c r="CF34" s="682"/>
      <c r="CG34" s="682"/>
      <c r="CH34" s="682"/>
      <c r="CI34" s="682"/>
      <c r="CJ34" s="682"/>
      <c r="CK34" s="682"/>
      <c r="CL34" s="682"/>
      <c r="CM34" s="682"/>
      <c r="CN34" s="682"/>
      <c r="CO34" s="682"/>
      <c r="CP34" s="682"/>
      <c r="CQ34" s="683"/>
      <c r="CR34" s="642">
        <v>3759215</v>
      </c>
      <c r="CS34" s="643"/>
      <c r="CT34" s="643"/>
      <c r="CU34" s="643"/>
      <c r="CV34" s="643"/>
      <c r="CW34" s="643"/>
      <c r="CX34" s="643"/>
      <c r="CY34" s="644"/>
      <c r="CZ34" s="645">
        <v>10.4</v>
      </c>
      <c r="DA34" s="663"/>
      <c r="DB34" s="663"/>
      <c r="DC34" s="664"/>
      <c r="DD34" s="648">
        <v>3119048</v>
      </c>
      <c r="DE34" s="643"/>
      <c r="DF34" s="643"/>
      <c r="DG34" s="643"/>
      <c r="DH34" s="643"/>
      <c r="DI34" s="643"/>
      <c r="DJ34" s="643"/>
      <c r="DK34" s="644"/>
      <c r="DL34" s="648">
        <v>2567186</v>
      </c>
      <c r="DM34" s="643"/>
      <c r="DN34" s="643"/>
      <c r="DO34" s="643"/>
      <c r="DP34" s="643"/>
      <c r="DQ34" s="643"/>
      <c r="DR34" s="643"/>
      <c r="DS34" s="643"/>
      <c r="DT34" s="643"/>
      <c r="DU34" s="643"/>
      <c r="DV34" s="644"/>
      <c r="DW34" s="645">
        <v>15.1</v>
      </c>
      <c r="DX34" s="663"/>
      <c r="DY34" s="663"/>
      <c r="DZ34" s="663"/>
      <c r="EA34" s="663"/>
      <c r="EB34" s="663"/>
      <c r="EC34" s="684"/>
    </row>
    <row r="35" spans="2:133" ht="11.25" customHeight="1" x14ac:dyDescent="0.15">
      <c r="B35" s="639" t="s">
        <v>329</v>
      </c>
      <c r="C35" s="640"/>
      <c r="D35" s="640"/>
      <c r="E35" s="640"/>
      <c r="F35" s="640"/>
      <c r="G35" s="640"/>
      <c r="H35" s="640"/>
      <c r="I35" s="640"/>
      <c r="J35" s="640"/>
      <c r="K35" s="640"/>
      <c r="L35" s="640"/>
      <c r="M35" s="640"/>
      <c r="N35" s="640"/>
      <c r="O35" s="640"/>
      <c r="P35" s="640"/>
      <c r="Q35" s="641"/>
      <c r="R35" s="642">
        <v>206313</v>
      </c>
      <c r="S35" s="643"/>
      <c r="T35" s="643"/>
      <c r="U35" s="643"/>
      <c r="V35" s="643"/>
      <c r="W35" s="643"/>
      <c r="X35" s="643"/>
      <c r="Y35" s="644"/>
      <c r="Z35" s="675">
        <v>0.5</v>
      </c>
      <c r="AA35" s="675"/>
      <c r="AB35" s="675"/>
      <c r="AC35" s="675"/>
      <c r="AD35" s="676" t="s">
        <v>250</v>
      </c>
      <c r="AE35" s="676"/>
      <c r="AF35" s="676"/>
      <c r="AG35" s="676"/>
      <c r="AH35" s="676"/>
      <c r="AI35" s="676"/>
      <c r="AJ35" s="676"/>
      <c r="AK35" s="676"/>
      <c r="AL35" s="645" t="s">
        <v>239</v>
      </c>
      <c r="AM35" s="646"/>
      <c r="AN35" s="646"/>
      <c r="AO35" s="677"/>
      <c r="AP35" s="235"/>
      <c r="AQ35" s="703" t="s">
        <v>330</v>
      </c>
      <c r="AR35" s="704"/>
      <c r="AS35" s="704"/>
      <c r="AT35" s="704"/>
      <c r="AU35" s="704"/>
      <c r="AV35" s="704"/>
      <c r="AW35" s="704"/>
      <c r="AX35" s="704"/>
      <c r="AY35" s="704"/>
      <c r="AZ35" s="704"/>
      <c r="BA35" s="704"/>
      <c r="BB35" s="704"/>
      <c r="BC35" s="704"/>
      <c r="BD35" s="704"/>
      <c r="BE35" s="704"/>
      <c r="BF35" s="705"/>
      <c r="BG35" s="703" t="s">
        <v>331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332</v>
      </c>
      <c r="CE35" s="682"/>
      <c r="CF35" s="682"/>
      <c r="CG35" s="682"/>
      <c r="CH35" s="682"/>
      <c r="CI35" s="682"/>
      <c r="CJ35" s="682"/>
      <c r="CK35" s="682"/>
      <c r="CL35" s="682"/>
      <c r="CM35" s="682"/>
      <c r="CN35" s="682"/>
      <c r="CO35" s="682"/>
      <c r="CP35" s="682"/>
      <c r="CQ35" s="683"/>
      <c r="CR35" s="642">
        <v>464531</v>
      </c>
      <c r="CS35" s="661"/>
      <c r="CT35" s="661"/>
      <c r="CU35" s="661"/>
      <c r="CV35" s="661"/>
      <c r="CW35" s="661"/>
      <c r="CX35" s="661"/>
      <c r="CY35" s="662"/>
      <c r="CZ35" s="645">
        <v>1.3</v>
      </c>
      <c r="DA35" s="663"/>
      <c r="DB35" s="663"/>
      <c r="DC35" s="664"/>
      <c r="DD35" s="648">
        <v>383655</v>
      </c>
      <c r="DE35" s="661"/>
      <c r="DF35" s="661"/>
      <c r="DG35" s="661"/>
      <c r="DH35" s="661"/>
      <c r="DI35" s="661"/>
      <c r="DJ35" s="661"/>
      <c r="DK35" s="662"/>
      <c r="DL35" s="648">
        <v>383655</v>
      </c>
      <c r="DM35" s="661"/>
      <c r="DN35" s="661"/>
      <c r="DO35" s="661"/>
      <c r="DP35" s="661"/>
      <c r="DQ35" s="661"/>
      <c r="DR35" s="661"/>
      <c r="DS35" s="661"/>
      <c r="DT35" s="661"/>
      <c r="DU35" s="661"/>
      <c r="DV35" s="662"/>
      <c r="DW35" s="645">
        <v>2.2999999999999998</v>
      </c>
      <c r="DX35" s="663"/>
      <c r="DY35" s="663"/>
      <c r="DZ35" s="663"/>
      <c r="EA35" s="663"/>
      <c r="EB35" s="663"/>
      <c r="EC35" s="684"/>
    </row>
    <row r="36" spans="2:133" ht="11.25" customHeight="1" x14ac:dyDescent="0.15">
      <c r="B36" s="639" t="s">
        <v>333</v>
      </c>
      <c r="C36" s="640"/>
      <c r="D36" s="640"/>
      <c r="E36" s="640"/>
      <c r="F36" s="640"/>
      <c r="G36" s="640"/>
      <c r="H36" s="640"/>
      <c r="I36" s="640"/>
      <c r="J36" s="640"/>
      <c r="K36" s="640"/>
      <c r="L36" s="640"/>
      <c r="M36" s="640"/>
      <c r="N36" s="640"/>
      <c r="O36" s="640"/>
      <c r="P36" s="640"/>
      <c r="Q36" s="641"/>
      <c r="R36" s="642">
        <v>1158086</v>
      </c>
      <c r="S36" s="643"/>
      <c r="T36" s="643"/>
      <c r="U36" s="643"/>
      <c r="V36" s="643"/>
      <c r="W36" s="643"/>
      <c r="X36" s="643"/>
      <c r="Y36" s="644"/>
      <c r="Z36" s="675">
        <v>3.1</v>
      </c>
      <c r="AA36" s="675"/>
      <c r="AB36" s="675"/>
      <c r="AC36" s="675"/>
      <c r="AD36" s="676" t="s">
        <v>250</v>
      </c>
      <c r="AE36" s="676"/>
      <c r="AF36" s="676"/>
      <c r="AG36" s="676"/>
      <c r="AH36" s="676"/>
      <c r="AI36" s="676"/>
      <c r="AJ36" s="676"/>
      <c r="AK36" s="676"/>
      <c r="AL36" s="645" t="s">
        <v>239</v>
      </c>
      <c r="AM36" s="646"/>
      <c r="AN36" s="646"/>
      <c r="AO36" s="677"/>
      <c r="AP36" s="235"/>
      <c r="AQ36" s="694" t="s">
        <v>334</v>
      </c>
      <c r="AR36" s="695"/>
      <c r="AS36" s="695"/>
      <c r="AT36" s="695"/>
      <c r="AU36" s="695"/>
      <c r="AV36" s="695"/>
      <c r="AW36" s="695"/>
      <c r="AX36" s="695"/>
      <c r="AY36" s="696"/>
      <c r="AZ36" s="697">
        <v>4329933</v>
      </c>
      <c r="BA36" s="698"/>
      <c r="BB36" s="698"/>
      <c r="BC36" s="698"/>
      <c r="BD36" s="698"/>
      <c r="BE36" s="698"/>
      <c r="BF36" s="699"/>
      <c r="BG36" s="700" t="s">
        <v>335</v>
      </c>
      <c r="BH36" s="701"/>
      <c r="BI36" s="701"/>
      <c r="BJ36" s="701"/>
      <c r="BK36" s="701"/>
      <c r="BL36" s="701"/>
      <c r="BM36" s="701"/>
      <c r="BN36" s="701"/>
      <c r="BO36" s="701"/>
      <c r="BP36" s="701"/>
      <c r="BQ36" s="701"/>
      <c r="BR36" s="701"/>
      <c r="BS36" s="701"/>
      <c r="BT36" s="701"/>
      <c r="BU36" s="702"/>
      <c r="BV36" s="697">
        <v>181379</v>
      </c>
      <c r="BW36" s="698"/>
      <c r="BX36" s="698"/>
      <c r="BY36" s="698"/>
      <c r="BZ36" s="698"/>
      <c r="CA36" s="698"/>
      <c r="CB36" s="699"/>
      <c r="CD36" s="681" t="s">
        <v>336</v>
      </c>
      <c r="CE36" s="682"/>
      <c r="CF36" s="682"/>
      <c r="CG36" s="682"/>
      <c r="CH36" s="682"/>
      <c r="CI36" s="682"/>
      <c r="CJ36" s="682"/>
      <c r="CK36" s="682"/>
      <c r="CL36" s="682"/>
      <c r="CM36" s="682"/>
      <c r="CN36" s="682"/>
      <c r="CO36" s="682"/>
      <c r="CP36" s="682"/>
      <c r="CQ36" s="683"/>
      <c r="CR36" s="642">
        <v>9229149</v>
      </c>
      <c r="CS36" s="643"/>
      <c r="CT36" s="643"/>
      <c r="CU36" s="643"/>
      <c r="CV36" s="643"/>
      <c r="CW36" s="643"/>
      <c r="CX36" s="643"/>
      <c r="CY36" s="644"/>
      <c r="CZ36" s="645">
        <v>25.6</v>
      </c>
      <c r="DA36" s="663"/>
      <c r="DB36" s="663"/>
      <c r="DC36" s="664"/>
      <c r="DD36" s="648">
        <v>3320411</v>
      </c>
      <c r="DE36" s="643"/>
      <c r="DF36" s="643"/>
      <c r="DG36" s="643"/>
      <c r="DH36" s="643"/>
      <c r="DI36" s="643"/>
      <c r="DJ36" s="643"/>
      <c r="DK36" s="644"/>
      <c r="DL36" s="648">
        <v>1555640</v>
      </c>
      <c r="DM36" s="643"/>
      <c r="DN36" s="643"/>
      <c r="DO36" s="643"/>
      <c r="DP36" s="643"/>
      <c r="DQ36" s="643"/>
      <c r="DR36" s="643"/>
      <c r="DS36" s="643"/>
      <c r="DT36" s="643"/>
      <c r="DU36" s="643"/>
      <c r="DV36" s="644"/>
      <c r="DW36" s="645">
        <v>9.1</v>
      </c>
      <c r="DX36" s="663"/>
      <c r="DY36" s="663"/>
      <c r="DZ36" s="663"/>
      <c r="EA36" s="663"/>
      <c r="EB36" s="663"/>
      <c r="EC36" s="684"/>
    </row>
    <row r="37" spans="2:133" ht="11.25" customHeight="1" x14ac:dyDescent="0.15">
      <c r="B37" s="639" t="s">
        <v>337</v>
      </c>
      <c r="C37" s="640"/>
      <c r="D37" s="640"/>
      <c r="E37" s="640"/>
      <c r="F37" s="640"/>
      <c r="G37" s="640"/>
      <c r="H37" s="640"/>
      <c r="I37" s="640"/>
      <c r="J37" s="640"/>
      <c r="K37" s="640"/>
      <c r="L37" s="640"/>
      <c r="M37" s="640"/>
      <c r="N37" s="640"/>
      <c r="O37" s="640"/>
      <c r="P37" s="640"/>
      <c r="Q37" s="641"/>
      <c r="R37" s="642">
        <v>1515257</v>
      </c>
      <c r="S37" s="643"/>
      <c r="T37" s="643"/>
      <c r="U37" s="643"/>
      <c r="V37" s="643"/>
      <c r="W37" s="643"/>
      <c r="X37" s="643"/>
      <c r="Y37" s="644"/>
      <c r="Z37" s="675">
        <v>4</v>
      </c>
      <c r="AA37" s="675"/>
      <c r="AB37" s="675"/>
      <c r="AC37" s="675"/>
      <c r="AD37" s="676" t="s">
        <v>239</v>
      </c>
      <c r="AE37" s="676"/>
      <c r="AF37" s="676"/>
      <c r="AG37" s="676"/>
      <c r="AH37" s="676"/>
      <c r="AI37" s="676"/>
      <c r="AJ37" s="676"/>
      <c r="AK37" s="676"/>
      <c r="AL37" s="645" t="s">
        <v>250</v>
      </c>
      <c r="AM37" s="646"/>
      <c r="AN37" s="646"/>
      <c r="AO37" s="677"/>
      <c r="AQ37" s="685" t="s">
        <v>338</v>
      </c>
      <c r="AR37" s="686"/>
      <c r="AS37" s="686"/>
      <c r="AT37" s="686"/>
      <c r="AU37" s="686"/>
      <c r="AV37" s="686"/>
      <c r="AW37" s="686"/>
      <c r="AX37" s="686"/>
      <c r="AY37" s="687"/>
      <c r="AZ37" s="642">
        <v>921338</v>
      </c>
      <c r="BA37" s="643"/>
      <c r="BB37" s="643"/>
      <c r="BC37" s="643"/>
      <c r="BD37" s="661"/>
      <c r="BE37" s="661"/>
      <c r="BF37" s="688"/>
      <c r="BG37" s="681" t="s">
        <v>339</v>
      </c>
      <c r="BH37" s="682"/>
      <c r="BI37" s="682"/>
      <c r="BJ37" s="682"/>
      <c r="BK37" s="682"/>
      <c r="BL37" s="682"/>
      <c r="BM37" s="682"/>
      <c r="BN37" s="682"/>
      <c r="BO37" s="682"/>
      <c r="BP37" s="682"/>
      <c r="BQ37" s="682"/>
      <c r="BR37" s="682"/>
      <c r="BS37" s="682"/>
      <c r="BT37" s="682"/>
      <c r="BU37" s="683"/>
      <c r="BV37" s="642">
        <v>86544</v>
      </c>
      <c r="BW37" s="643"/>
      <c r="BX37" s="643"/>
      <c r="BY37" s="643"/>
      <c r="BZ37" s="643"/>
      <c r="CA37" s="643"/>
      <c r="CB37" s="689"/>
      <c r="CD37" s="681" t="s">
        <v>340</v>
      </c>
      <c r="CE37" s="682"/>
      <c r="CF37" s="682"/>
      <c r="CG37" s="682"/>
      <c r="CH37" s="682"/>
      <c r="CI37" s="682"/>
      <c r="CJ37" s="682"/>
      <c r="CK37" s="682"/>
      <c r="CL37" s="682"/>
      <c r="CM37" s="682"/>
      <c r="CN37" s="682"/>
      <c r="CO37" s="682"/>
      <c r="CP37" s="682"/>
      <c r="CQ37" s="683"/>
      <c r="CR37" s="642">
        <v>226923</v>
      </c>
      <c r="CS37" s="661"/>
      <c r="CT37" s="661"/>
      <c r="CU37" s="661"/>
      <c r="CV37" s="661"/>
      <c r="CW37" s="661"/>
      <c r="CX37" s="661"/>
      <c r="CY37" s="662"/>
      <c r="CZ37" s="645">
        <v>0.6</v>
      </c>
      <c r="DA37" s="663"/>
      <c r="DB37" s="663"/>
      <c r="DC37" s="664"/>
      <c r="DD37" s="648">
        <v>170323</v>
      </c>
      <c r="DE37" s="661"/>
      <c r="DF37" s="661"/>
      <c r="DG37" s="661"/>
      <c r="DH37" s="661"/>
      <c r="DI37" s="661"/>
      <c r="DJ37" s="661"/>
      <c r="DK37" s="662"/>
      <c r="DL37" s="648">
        <v>134593</v>
      </c>
      <c r="DM37" s="661"/>
      <c r="DN37" s="661"/>
      <c r="DO37" s="661"/>
      <c r="DP37" s="661"/>
      <c r="DQ37" s="661"/>
      <c r="DR37" s="661"/>
      <c r="DS37" s="661"/>
      <c r="DT37" s="661"/>
      <c r="DU37" s="661"/>
      <c r="DV37" s="662"/>
      <c r="DW37" s="645">
        <v>0.8</v>
      </c>
      <c r="DX37" s="663"/>
      <c r="DY37" s="663"/>
      <c r="DZ37" s="663"/>
      <c r="EA37" s="663"/>
      <c r="EB37" s="663"/>
      <c r="EC37" s="684"/>
    </row>
    <row r="38" spans="2:133" ht="11.25" customHeight="1" x14ac:dyDescent="0.15">
      <c r="B38" s="639" t="s">
        <v>341</v>
      </c>
      <c r="C38" s="640"/>
      <c r="D38" s="640"/>
      <c r="E38" s="640"/>
      <c r="F38" s="640"/>
      <c r="G38" s="640"/>
      <c r="H38" s="640"/>
      <c r="I38" s="640"/>
      <c r="J38" s="640"/>
      <c r="K38" s="640"/>
      <c r="L38" s="640"/>
      <c r="M38" s="640"/>
      <c r="N38" s="640"/>
      <c r="O38" s="640"/>
      <c r="P38" s="640"/>
      <c r="Q38" s="641"/>
      <c r="R38" s="642">
        <v>268660</v>
      </c>
      <c r="S38" s="643"/>
      <c r="T38" s="643"/>
      <c r="U38" s="643"/>
      <c r="V38" s="643"/>
      <c r="W38" s="643"/>
      <c r="X38" s="643"/>
      <c r="Y38" s="644"/>
      <c r="Z38" s="675">
        <v>0.7</v>
      </c>
      <c r="AA38" s="675"/>
      <c r="AB38" s="675"/>
      <c r="AC38" s="675"/>
      <c r="AD38" s="676">
        <v>3340</v>
      </c>
      <c r="AE38" s="676"/>
      <c r="AF38" s="676"/>
      <c r="AG38" s="676"/>
      <c r="AH38" s="676"/>
      <c r="AI38" s="676"/>
      <c r="AJ38" s="676"/>
      <c r="AK38" s="676"/>
      <c r="AL38" s="645">
        <v>0</v>
      </c>
      <c r="AM38" s="646"/>
      <c r="AN38" s="646"/>
      <c r="AO38" s="677"/>
      <c r="AQ38" s="685" t="s">
        <v>342</v>
      </c>
      <c r="AR38" s="686"/>
      <c r="AS38" s="686"/>
      <c r="AT38" s="686"/>
      <c r="AU38" s="686"/>
      <c r="AV38" s="686"/>
      <c r="AW38" s="686"/>
      <c r="AX38" s="686"/>
      <c r="AY38" s="687"/>
      <c r="AZ38" s="642">
        <v>669235</v>
      </c>
      <c r="BA38" s="643"/>
      <c r="BB38" s="643"/>
      <c r="BC38" s="643"/>
      <c r="BD38" s="661"/>
      <c r="BE38" s="661"/>
      <c r="BF38" s="688"/>
      <c r="BG38" s="681" t="s">
        <v>343</v>
      </c>
      <c r="BH38" s="682"/>
      <c r="BI38" s="682"/>
      <c r="BJ38" s="682"/>
      <c r="BK38" s="682"/>
      <c r="BL38" s="682"/>
      <c r="BM38" s="682"/>
      <c r="BN38" s="682"/>
      <c r="BO38" s="682"/>
      <c r="BP38" s="682"/>
      <c r="BQ38" s="682"/>
      <c r="BR38" s="682"/>
      <c r="BS38" s="682"/>
      <c r="BT38" s="682"/>
      <c r="BU38" s="683"/>
      <c r="BV38" s="642">
        <v>8114</v>
      </c>
      <c r="BW38" s="643"/>
      <c r="BX38" s="643"/>
      <c r="BY38" s="643"/>
      <c r="BZ38" s="643"/>
      <c r="CA38" s="643"/>
      <c r="CB38" s="689"/>
      <c r="CD38" s="681" t="s">
        <v>344</v>
      </c>
      <c r="CE38" s="682"/>
      <c r="CF38" s="682"/>
      <c r="CG38" s="682"/>
      <c r="CH38" s="682"/>
      <c r="CI38" s="682"/>
      <c r="CJ38" s="682"/>
      <c r="CK38" s="682"/>
      <c r="CL38" s="682"/>
      <c r="CM38" s="682"/>
      <c r="CN38" s="682"/>
      <c r="CO38" s="682"/>
      <c r="CP38" s="682"/>
      <c r="CQ38" s="683"/>
      <c r="CR38" s="642">
        <v>3233462</v>
      </c>
      <c r="CS38" s="643"/>
      <c r="CT38" s="643"/>
      <c r="CU38" s="643"/>
      <c r="CV38" s="643"/>
      <c r="CW38" s="643"/>
      <c r="CX38" s="643"/>
      <c r="CY38" s="644"/>
      <c r="CZ38" s="645">
        <v>9</v>
      </c>
      <c r="DA38" s="663"/>
      <c r="DB38" s="663"/>
      <c r="DC38" s="664"/>
      <c r="DD38" s="648">
        <v>2721541</v>
      </c>
      <c r="DE38" s="643"/>
      <c r="DF38" s="643"/>
      <c r="DG38" s="643"/>
      <c r="DH38" s="643"/>
      <c r="DI38" s="643"/>
      <c r="DJ38" s="643"/>
      <c r="DK38" s="644"/>
      <c r="DL38" s="648">
        <v>2574683</v>
      </c>
      <c r="DM38" s="643"/>
      <c r="DN38" s="643"/>
      <c r="DO38" s="643"/>
      <c r="DP38" s="643"/>
      <c r="DQ38" s="643"/>
      <c r="DR38" s="643"/>
      <c r="DS38" s="643"/>
      <c r="DT38" s="643"/>
      <c r="DU38" s="643"/>
      <c r="DV38" s="644"/>
      <c r="DW38" s="645">
        <v>15.1</v>
      </c>
      <c r="DX38" s="663"/>
      <c r="DY38" s="663"/>
      <c r="DZ38" s="663"/>
      <c r="EA38" s="663"/>
      <c r="EB38" s="663"/>
      <c r="EC38" s="684"/>
    </row>
    <row r="39" spans="2:133" ht="11.25" customHeight="1" x14ac:dyDescent="0.15">
      <c r="B39" s="639" t="s">
        <v>345</v>
      </c>
      <c r="C39" s="640"/>
      <c r="D39" s="640"/>
      <c r="E39" s="640"/>
      <c r="F39" s="640"/>
      <c r="G39" s="640"/>
      <c r="H39" s="640"/>
      <c r="I39" s="640"/>
      <c r="J39" s="640"/>
      <c r="K39" s="640"/>
      <c r="L39" s="640"/>
      <c r="M39" s="640"/>
      <c r="N39" s="640"/>
      <c r="O39" s="640"/>
      <c r="P39" s="640"/>
      <c r="Q39" s="641"/>
      <c r="R39" s="642">
        <v>3165600</v>
      </c>
      <c r="S39" s="643"/>
      <c r="T39" s="643"/>
      <c r="U39" s="643"/>
      <c r="V39" s="643"/>
      <c r="W39" s="643"/>
      <c r="X39" s="643"/>
      <c r="Y39" s="644"/>
      <c r="Z39" s="675">
        <v>8.4</v>
      </c>
      <c r="AA39" s="675"/>
      <c r="AB39" s="675"/>
      <c r="AC39" s="675"/>
      <c r="AD39" s="676" t="s">
        <v>239</v>
      </c>
      <c r="AE39" s="676"/>
      <c r="AF39" s="676"/>
      <c r="AG39" s="676"/>
      <c r="AH39" s="676"/>
      <c r="AI39" s="676"/>
      <c r="AJ39" s="676"/>
      <c r="AK39" s="676"/>
      <c r="AL39" s="645" t="s">
        <v>239</v>
      </c>
      <c r="AM39" s="646"/>
      <c r="AN39" s="646"/>
      <c r="AO39" s="677"/>
      <c r="AQ39" s="685" t="s">
        <v>346</v>
      </c>
      <c r="AR39" s="686"/>
      <c r="AS39" s="686"/>
      <c r="AT39" s="686"/>
      <c r="AU39" s="686"/>
      <c r="AV39" s="686"/>
      <c r="AW39" s="686"/>
      <c r="AX39" s="686"/>
      <c r="AY39" s="687"/>
      <c r="AZ39" s="642">
        <v>82539</v>
      </c>
      <c r="BA39" s="643"/>
      <c r="BB39" s="643"/>
      <c r="BC39" s="643"/>
      <c r="BD39" s="661"/>
      <c r="BE39" s="661"/>
      <c r="BF39" s="688"/>
      <c r="BG39" s="681" t="s">
        <v>347</v>
      </c>
      <c r="BH39" s="682"/>
      <c r="BI39" s="682"/>
      <c r="BJ39" s="682"/>
      <c r="BK39" s="682"/>
      <c r="BL39" s="682"/>
      <c r="BM39" s="682"/>
      <c r="BN39" s="682"/>
      <c r="BO39" s="682"/>
      <c r="BP39" s="682"/>
      <c r="BQ39" s="682"/>
      <c r="BR39" s="682"/>
      <c r="BS39" s="682"/>
      <c r="BT39" s="682"/>
      <c r="BU39" s="683"/>
      <c r="BV39" s="642">
        <v>13230</v>
      </c>
      <c r="BW39" s="643"/>
      <c r="BX39" s="643"/>
      <c r="BY39" s="643"/>
      <c r="BZ39" s="643"/>
      <c r="CA39" s="643"/>
      <c r="CB39" s="689"/>
      <c r="CD39" s="681" t="s">
        <v>348</v>
      </c>
      <c r="CE39" s="682"/>
      <c r="CF39" s="682"/>
      <c r="CG39" s="682"/>
      <c r="CH39" s="682"/>
      <c r="CI39" s="682"/>
      <c r="CJ39" s="682"/>
      <c r="CK39" s="682"/>
      <c r="CL39" s="682"/>
      <c r="CM39" s="682"/>
      <c r="CN39" s="682"/>
      <c r="CO39" s="682"/>
      <c r="CP39" s="682"/>
      <c r="CQ39" s="683"/>
      <c r="CR39" s="642">
        <v>235294</v>
      </c>
      <c r="CS39" s="661"/>
      <c r="CT39" s="661"/>
      <c r="CU39" s="661"/>
      <c r="CV39" s="661"/>
      <c r="CW39" s="661"/>
      <c r="CX39" s="661"/>
      <c r="CY39" s="662"/>
      <c r="CZ39" s="645">
        <v>0.7</v>
      </c>
      <c r="DA39" s="663"/>
      <c r="DB39" s="663"/>
      <c r="DC39" s="664"/>
      <c r="DD39" s="648">
        <v>13634</v>
      </c>
      <c r="DE39" s="661"/>
      <c r="DF39" s="661"/>
      <c r="DG39" s="661"/>
      <c r="DH39" s="661"/>
      <c r="DI39" s="661"/>
      <c r="DJ39" s="661"/>
      <c r="DK39" s="662"/>
      <c r="DL39" s="648" t="s">
        <v>239</v>
      </c>
      <c r="DM39" s="661"/>
      <c r="DN39" s="661"/>
      <c r="DO39" s="661"/>
      <c r="DP39" s="661"/>
      <c r="DQ39" s="661"/>
      <c r="DR39" s="661"/>
      <c r="DS39" s="661"/>
      <c r="DT39" s="661"/>
      <c r="DU39" s="661"/>
      <c r="DV39" s="662"/>
      <c r="DW39" s="645" t="s">
        <v>250</v>
      </c>
      <c r="DX39" s="663"/>
      <c r="DY39" s="663"/>
      <c r="DZ39" s="663"/>
      <c r="EA39" s="663"/>
      <c r="EB39" s="663"/>
      <c r="EC39" s="684"/>
    </row>
    <row r="40" spans="2:133" ht="11.25" customHeight="1" x14ac:dyDescent="0.15">
      <c r="B40" s="639" t="s">
        <v>349</v>
      </c>
      <c r="C40" s="640"/>
      <c r="D40" s="640"/>
      <c r="E40" s="640"/>
      <c r="F40" s="640"/>
      <c r="G40" s="640"/>
      <c r="H40" s="640"/>
      <c r="I40" s="640"/>
      <c r="J40" s="640"/>
      <c r="K40" s="640"/>
      <c r="L40" s="640"/>
      <c r="M40" s="640"/>
      <c r="N40" s="640"/>
      <c r="O40" s="640"/>
      <c r="P40" s="640"/>
      <c r="Q40" s="641"/>
      <c r="R40" s="642">
        <v>9000</v>
      </c>
      <c r="S40" s="643"/>
      <c r="T40" s="643"/>
      <c r="U40" s="643"/>
      <c r="V40" s="643"/>
      <c r="W40" s="643"/>
      <c r="X40" s="643"/>
      <c r="Y40" s="644"/>
      <c r="Z40" s="675">
        <v>0</v>
      </c>
      <c r="AA40" s="675"/>
      <c r="AB40" s="675"/>
      <c r="AC40" s="675"/>
      <c r="AD40" s="676" t="s">
        <v>239</v>
      </c>
      <c r="AE40" s="676"/>
      <c r="AF40" s="676"/>
      <c r="AG40" s="676"/>
      <c r="AH40" s="676"/>
      <c r="AI40" s="676"/>
      <c r="AJ40" s="676"/>
      <c r="AK40" s="676"/>
      <c r="AL40" s="645" t="s">
        <v>239</v>
      </c>
      <c r="AM40" s="646"/>
      <c r="AN40" s="646"/>
      <c r="AO40" s="677"/>
      <c r="AQ40" s="685" t="s">
        <v>350</v>
      </c>
      <c r="AR40" s="686"/>
      <c r="AS40" s="686"/>
      <c r="AT40" s="686"/>
      <c r="AU40" s="686"/>
      <c r="AV40" s="686"/>
      <c r="AW40" s="686"/>
      <c r="AX40" s="686"/>
      <c r="AY40" s="687"/>
      <c r="AZ40" s="642" t="s">
        <v>250</v>
      </c>
      <c r="BA40" s="643"/>
      <c r="BB40" s="643"/>
      <c r="BC40" s="643"/>
      <c r="BD40" s="661"/>
      <c r="BE40" s="661"/>
      <c r="BF40" s="688"/>
      <c r="BG40" s="690" t="s">
        <v>351</v>
      </c>
      <c r="BH40" s="691"/>
      <c r="BI40" s="691"/>
      <c r="BJ40" s="691"/>
      <c r="BK40" s="691"/>
      <c r="BL40" s="236"/>
      <c r="BM40" s="682" t="s">
        <v>352</v>
      </c>
      <c r="BN40" s="682"/>
      <c r="BO40" s="682"/>
      <c r="BP40" s="682"/>
      <c r="BQ40" s="682"/>
      <c r="BR40" s="682"/>
      <c r="BS40" s="682"/>
      <c r="BT40" s="682"/>
      <c r="BU40" s="683"/>
      <c r="BV40" s="642">
        <v>92</v>
      </c>
      <c r="BW40" s="643"/>
      <c r="BX40" s="643"/>
      <c r="BY40" s="643"/>
      <c r="BZ40" s="643"/>
      <c r="CA40" s="643"/>
      <c r="CB40" s="689"/>
      <c r="CD40" s="681" t="s">
        <v>353</v>
      </c>
      <c r="CE40" s="682"/>
      <c r="CF40" s="682"/>
      <c r="CG40" s="682"/>
      <c r="CH40" s="682"/>
      <c r="CI40" s="682"/>
      <c r="CJ40" s="682"/>
      <c r="CK40" s="682"/>
      <c r="CL40" s="682"/>
      <c r="CM40" s="682"/>
      <c r="CN40" s="682"/>
      <c r="CO40" s="682"/>
      <c r="CP40" s="682"/>
      <c r="CQ40" s="683"/>
      <c r="CR40" s="642">
        <v>60000</v>
      </c>
      <c r="CS40" s="643"/>
      <c r="CT40" s="643"/>
      <c r="CU40" s="643"/>
      <c r="CV40" s="643"/>
      <c r="CW40" s="643"/>
      <c r="CX40" s="643"/>
      <c r="CY40" s="644"/>
      <c r="CZ40" s="645">
        <v>0.2</v>
      </c>
      <c r="DA40" s="663"/>
      <c r="DB40" s="663"/>
      <c r="DC40" s="664"/>
      <c r="DD40" s="648" t="s">
        <v>239</v>
      </c>
      <c r="DE40" s="643"/>
      <c r="DF40" s="643"/>
      <c r="DG40" s="643"/>
      <c r="DH40" s="643"/>
      <c r="DI40" s="643"/>
      <c r="DJ40" s="643"/>
      <c r="DK40" s="644"/>
      <c r="DL40" s="648" t="s">
        <v>250</v>
      </c>
      <c r="DM40" s="643"/>
      <c r="DN40" s="643"/>
      <c r="DO40" s="643"/>
      <c r="DP40" s="643"/>
      <c r="DQ40" s="643"/>
      <c r="DR40" s="643"/>
      <c r="DS40" s="643"/>
      <c r="DT40" s="643"/>
      <c r="DU40" s="643"/>
      <c r="DV40" s="644"/>
      <c r="DW40" s="645" t="s">
        <v>250</v>
      </c>
      <c r="DX40" s="663"/>
      <c r="DY40" s="663"/>
      <c r="DZ40" s="663"/>
      <c r="EA40" s="663"/>
      <c r="EB40" s="663"/>
      <c r="EC40" s="684"/>
    </row>
    <row r="41" spans="2:133" ht="11.25" customHeight="1" x14ac:dyDescent="0.15">
      <c r="B41" s="639" t="s">
        <v>354</v>
      </c>
      <c r="C41" s="640"/>
      <c r="D41" s="640"/>
      <c r="E41" s="640"/>
      <c r="F41" s="640"/>
      <c r="G41" s="640"/>
      <c r="H41" s="640"/>
      <c r="I41" s="640"/>
      <c r="J41" s="640"/>
      <c r="K41" s="640"/>
      <c r="L41" s="640"/>
      <c r="M41" s="640"/>
      <c r="N41" s="640"/>
      <c r="O41" s="640"/>
      <c r="P41" s="640"/>
      <c r="Q41" s="641"/>
      <c r="R41" s="642" t="s">
        <v>239</v>
      </c>
      <c r="S41" s="643"/>
      <c r="T41" s="643"/>
      <c r="U41" s="643"/>
      <c r="V41" s="643"/>
      <c r="W41" s="643"/>
      <c r="X41" s="643"/>
      <c r="Y41" s="644"/>
      <c r="Z41" s="675" t="s">
        <v>276</v>
      </c>
      <c r="AA41" s="675"/>
      <c r="AB41" s="675"/>
      <c r="AC41" s="675"/>
      <c r="AD41" s="676" t="s">
        <v>239</v>
      </c>
      <c r="AE41" s="676"/>
      <c r="AF41" s="676"/>
      <c r="AG41" s="676"/>
      <c r="AH41" s="676"/>
      <c r="AI41" s="676"/>
      <c r="AJ41" s="676"/>
      <c r="AK41" s="676"/>
      <c r="AL41" s="645" t="s">
        <v>250</v>
      </c>
      <c r="AM41" s="646"/>
      <c r="AN41" s="646"/>
      <c r="AO41" s="677"/>
      <c r="AQ41" s="685" t="s">
        <v>355</v>
      </c>
      <c r="AR41" s="686"/>
      <c r="AS41" s="686"/>
      <c r="AT41" s="686"/>
      <c r="AU41" s="686"/>
      <c r="AV41" s="686"/>
      <c r="AW41" s="686"/>
      <c r="AX41" s="686"/>
      <c r="AY41" s="687"/>
      <c r="AZ41" s="642">
        <v>569396</v>
      </c>
      <c r="BA41" s="643"/>
      <c r="BB41" s="643"/>
      <c r="BC41" s="643"/>
      <c r="BD41" s="661"/>
      <c r="BE41" s="661"/>
      <c r="BF41" s="688"/>
      <c r="BG41" s="690"/>
      <c r="BH41" s="691"/>
      <c r="BI41" s="691"/>
      <c r="BJ41" s="691"/>
      <c r="BK41" s="691"/>
      <c r="BL41" s="236"/>
      <c r="BM41" s="682" t="s">
        <v>356</v>
      </c>
      <c r="BN41" s="682"/>
      <c r="BO41" s="682"/>
      <c r="BP41" s="682"/>
      <c r="BQ41" s="682"/>
      <c r="BR41" s="682"/>
      <c r="BS41" s="682"/>
      <c r="BT41" s="682"/>
      <c r="BU41" s="683"/>
      <c r="BV41" s="642" t="s">
        <v>239</v>
      </c>
      <c r="BW41" s="643"/>
      <c r="BX41" s="643"/>
      <c r="BY41" s="643"/>
      <c r="BZ41" s="643"/>
      <c r="CA41" s="643"/>
      <c r="CB41" s="689"/>
      <c r="CD41" s="681" t="s">
        <v>357</v>
      </c>
      <c r="CE41" s="682"/>
      <c r="CF41" s="682"/>
      <c r="CG41" s="682"/>
      <c r="CH41" s="682"/>
      <c r="CI41" s="682"/>
      <c r="CJ41" s="682"/>
      <c r="CK41" s="682"/>
      <c r="CL41" s="682"/>
      <c r="CM41" s="682"/>
      <c r="CN41" s="682"/>
      <c r="CO41" s="682"/>
      <c r="CP41" s="682"/>
      <c r="CQ41" s="683"/>
      <c r="CR41" s="642" t="s">
        <v>250</v>
      </c>
      <c r="CS41" s="661"/>
      <c r="CT41" s="661"/>
      <c r="CU41" s="661"/>
      <c r="CV41" s="661"/>
      <c r="CW41" s="661"/>
      <c r="CX41" s="661"/>
      <c r="CY41" s="662"/>
      <c r="CZ41" s="645" t="s">
        <v>239</v>
      </c>
      <c r="DA41" s="663"/>
      <c r="DB41" s="663"/>
      <c r="DC41" s="664"/>
      <c r="DD41" s="648" t="s">
        <v>239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358</v>
      </c>
      <c r="C42" s="640"/>
      <c r="D42" s="640"/>
      <c r="E42" s="640"/>
      <c r="F42" s="640"/>
      <c r="G42" s="640"/>
      <c r="H42" s="640"/>
      <c r="I42" s="640"/>
      <c r="J42" s="640"/>
      <c r="K42" s="640"/>
      <c r="L42" s="640"/>
      <c r="M42" s="640"/>
      <c r="N42" s="640"/>
      <c r="O42" s="640"/>
      <c r="P42" s="640"/>
      <c r="Q42" s="641"/>
      <c r="R42" s="642">
        <v>573700</v>
      </c>
      <c r="S42" s="643"/>
      <c r="T42" s="643"/>
      <c r="U42" s="643"/>
      <c r="V42" s="643"/>
      <c r="W42" s="643"/>
      <c r="X42" s="643"/>
      <c r="Y42" s="644"/>
      <c r="Z42" s="675">
        <v>1.5</v>
      </c>
      <c r="AA42" s="675"/>
      <c r="AB42" s="675"/>
      <c r="AC42" s="675"/>
      <c r="AD42" s="676" t="s">
        <v>239</v>
      </c>
      <c r="AE42" s="676"/>
      <c r="AF42" s="676"/>
      <c r="AG42" s="676"/>
      <c r="AH42" s="676"/>
      <c r="AI42" s="676"/>
      <c r="AJ42" s="676"/>
      <c r="AK42" s="676"/>
      <c r="AL42" s="645" t="s">
        <v>250</v>
      </c>
      <c r="AM42" s="646"/>
      <c r="AN42" s="646"/>
      <c r="AO42" s="677"/>
      <c r="AQ42" s="678" t="s">
        <v>359</v>
      </c>
      <c r="AR42" s="679"/>
      <c r="AS42" s="679"/>
      <c r="AT42" s="679"/>
      <c r="AU42" s="679"/>
      <c r="AV42" s="679"/>
      <c r="AW42" s="679"/>
      <c r="AX42" s="679"/>
      <c r="AY42" s="680"/>
      <c r="AZ42" s="626">
        <v>2087425</v>
      </c>
      <c r="BA42" s="665"/>
      <c r="BB42" s="665"/>
      <c r="BC42" s="665"/>
      <c r="BD42" s="627"/>
      <c r="BE42" s="627"/>
      <c r="BF42" s="671"/>
      <c r="BG42" s="692"/>
      <c r="BH42" s="693"/>
      <c r="BI42" s="693"/>
      <c r="BJ42" s="693"/>
      <c r="BK42" s="693"/>
      <c r="BL42" s="237"/>
      <c r="BM42" s="672" t="s">
        <v>360</v>
      </c>
      <c r="BN42" s="672"/>
      <c r="BO42" s="672"/>
      <c r="BP42" s="672"/>
      <c r="BQ42" s="672"/>
      <c r="BR42" s="672"/>
      <c r="BS42" s="672"/>
      <c r="BT42" s="672"/>
      <c r="BU42" s="673"/>
      <c r="BV42" s="626">
        <v>364</v>
      </c>
      <c r="BW42" s="665"/>
      <c r="BX42" s="665"/>
      <c r="BY42" s="665"/>
      <c r="BZ42" s="665"/>
      <c r="CA42" s="665"/>
      <c r="CB42" s="674"/>
      <c r="CD42" s="639" t="s">
        <v>361</v>
      </c>
      <c r="CE42" s="640"/>
      <c r="CF42" s="640"/>
      <c r="CG42" s="640"/>
      <c r="CH42" s="640"/>
      <c r="CI42" s="640"/>
      <c r="CJ42" s="640"/>
      <c r="CK42" s="640"/>
      <c r="CL42" s="640"/>
      <c r="CM42" s="640"/>
      <c r="CN42" s="640"/>
      <c r="CO42" s="640"/>
      <c r="CP42" s="640"/>
      <c r="CQ42" s="641"/>
      <c r="CR42" s="642">
        <v>4406384</v>
      </c>
      <c r="CS42" s="643"/>
      <c r="CT42" s="643"/>
      <c r="CU42" s="643"/>
      <c r="CV42" s="643"/>
      <c r="CW42" s="643"/>
      <c r="CX42" s="643"/>
      <c r="CY42" s="644"/>
      <c r="CZ42" s="645">
        <v>12.2</v>
      </c>
      <c r="DA42" s="646"/>
      <c r="DB42" s="646"/>
      <c r="DC42" s="647"/>
      <c r="DD42" s="648">
        <v>1170208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362</v>
      </c>
      <c r="C43" s="624"/>
      <c r="D43" s="624"/>
      <c r="E43" s="624"/>
      <c r="F43" s="624"/>
      <c r="G43" s="624"/>
      <c r="H43" s="624"/>
      <c r="I43" s="624"/>
      <c r="J43" s="624"/>
      <c r="K43" s="624"/>
      <c r="L43" s="624"/>
      <c r="M43" s="624"/>
      <c r="N43" s="624"/>
      <c r="O43" s="624"/>
      <c r="P43" s="624"/>
      <c r="Q43" s="625"/>
      <c r="R43" s="626">
        <v>37846852</v>
      </c>
      <c r="S43" s="665"/>
      <c r="T43" s="665"/>
      <c r="U43" s="665"/>
      <c r="V43" s="665"/>
      <c r="W43" s="665"/>
      <c r="X43" s="665"/>
      <c r="Y43" s="666"/>
      <c r="Z43" s="667">
        <v>100</v>
      </c>
      <c r="AA43" s="667"/>
      <c r="AB43" s="667"/>
      <c r="AC43" s="667"/>
      <c r="AD43" s="668">
        <v>16464695</v>
      </c>
      <c r="AE43" s="668"/>
      <c r="AF43" s="668"/>
      <c r="AG43" s="668"/>
      <c r="AH43" s="668"/>
      <c r="AI43" s="668"/>
      <c r="AJ43" s="668"/>
      <c r="AK43" s="668"/>
      <c r="AL43" s="629">
        <v>100</v>
      </c>
      <c r="AM43" s="669"/>
      <c r="AN43" s="669"/>
      <c r="AO43" s="670"/>
      <c r="BV43" s="238"/>
      <c r="BW43" s="238"/>
      <c r="BX43" s="238"/>
      <c r="BY43" s="238"/>
      <c r="BZ43" s="238"/>
      <c r="CA43" s="238"/>
      <c r="CB43" s="238"/>
      <c r="CD43" s="639" t="s">
        <v>363</v>
      </c>
      <c r="CE43" s="640"/>
      <c r="CF43" s="640"/>
      <c r="CG43" s="640"/>
      <c r="CH43" s="640"/>
      <c r="CI43" s="640"/>
      <c r="CJ43" s="640"/>
      <c r="CK43" s="640"/>
      <c r="CL43" s="640"/>
      <c r="CM43" s="640"/>
      <c r="CN43" s="640"/>
      <c r="CO43" s="640"/>
      <c r="CP43" s="640"/>
      <c r="CQ43" s="641"/>
      <c r="CR43" s="642">
        <v>176984</v>
      </c>
      <c r="CS43" s="661"/>
      <c r="CT43" s="661"/>
      <c r="CU43" s="661"/>
      <c r="CV43" s="661"/>
      <c r="CW43" s="661"/>
      <c r="CX43" s="661"/>
      <c r="CY43" s="662"/>
      <c r="CZ43" s="645">
        <v>0.5</v>
      </c>
      <c r="DA43" s="663"/>
      <c r="DB43" s="663"/>
      <c r="DC43" s="664"/>
      <c r="DD43" s="648">
        <v>176984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311</v>
      </c>
      <c r="CE44" s="656"/>
      <c r="CF44" s="639" t="s">
        <v>364</v>
      </c>
      <c r="CG44" s="640"/>
      <c r="CH44" s="640"/>
      <c r="CI44" s="640"/>
      <c r="CJ44" s="640"/>
      <c r="CK44" s="640"/>
      <c r="CL44" s="640"/>
      <c r="CM44" s="640"/>
      <c r="CN44" s="640"/>
      <c r="CO44" s="640"/>
      <c r="CP44" s="640"/>
      <c r="CQ44" s="641"/>
      <c r="CR44" s="642">
        <v>3446231</v>
      </c>
      <c r="CS44" s="643"/>
      <c r="CT44" s="643"/>
      <c r="CU44" s="643"/>
      <c r="CV44" s="643"/>
      <c r="CW44" s="643"/>
      <c r="CX44" s="643"/>
      <c r="CY44" s="644"/>
      <c r="CZ44" s="645">
        <v>9.5</v>
      </c>
      <c r="DA44" s="646"/>
      <c r="DB44" s="646"/>
      <c r="DC44" s="647"/>
      <c r="DD44" s="648">
        <v>414653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366</v>
      </c>
      <c r="CG45" s="640"/>
      <c r="CH45" s="640"/>
      <c r="CI45" s="640"/>
      <c r="CJ45" s="640"/>
      <c r="CK45" s="640"/>
      <c r="CL45" s="640"/>
      <c r="CM45" s="640"/>
      <c r="CN45" s="640"/>
      <c r="CO45" s="640"/>
      <c r="CP45" s="640"/>
      <c r="CQ45" s="641"/>
      <c r="CR45" s="642">
        <v>1176348</v>
      </c>
      <c r="CS45" s="661"/>
      <c r="CT45" s="661"/>
      <c r="CU45" s="661"/>
      <c r="CV45" s="661"/>
      <c r="CW45" s="661"/>
      <c r="CX45" s="661"/>
      <c r="CY45" s="662"/>
      <c r="CZ45" s="645">
        <v>3.3</v>
      </c>
      <c r="DA45" s="663"/>
      <c r="DB45" s="663"/>
      <c r="DC45" s="664"/>
      <c r="DD45" s="648">
        <v>69754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368</v>
      </c>
      <c r="CG46" s="640"/>
      <c r="CH46" s="640"/>
      <c r="CI46" s="640"/>
      <c r="CJ46" s="640"/>
      <c r="CK46" s="640"/>
      <c r="CL46" s="640"/>
      <c r="CM46" s="640"/>
      <c r="CN46" s="640"/>
      <c r="CO46" s="640"/>
      <c r="CP46" s="640"/>
      <c r="CQ46" s="641"/>
      <c r="CR46" s="642">
        <v>2204426</v>
      </c>
      <c r="CS46" s="643"/>
      <c r="CT46" s="643"/>
      <c r="CU46" s="643"/>
      <c r="CV46" s="643"/>
      <c r="CW46" s="643"/>
      <c r="CX46" s="643"/>
      <c r="CY46" s="644"/>
      <c r="CZ46" s="645">
        <v>6.1</v>
      </c>
      <c r="DA46" s="646"/>
      <c r="DB46" s="646"/>
      <c r="DC46" s="647"/>
      <c r="DD46" s="648">
        <v>339886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370</v>
      </c>
      <c r="CG47" s="640"/>
      <c r="CH47" s="640"/>
      <c r="CI47" s="640"/>
      <c r="CJ47" s="640"/>
      <c r="CK47" s="640"/>
      <c r="CL47" s="640"/>
      <c r="CM47" s="640"/>
      <c r="CN47" s="640"/>
      <c r="CO47" s="640"/>
      <c r="CP47" s="640"/>
      <c r="CQ47" s="641"/>
      <c r="CR47" s="642">
        <v>960153</v>
      </c>
      <c r="CS47" s="661"/>
      <c r="CT47" s="661"/>
      <c r="CU47" s="661"/>
      <c r="CV47" s="661"/>
      <c r="CW47" s="661"/>
      <c r="CX47" s="661"/>
      <c r="CY47" s="662"/>
      <c r="CZ47" s="645">
        <v>2.7</v>
      </c>
      <c r="DA47" s="663"/>
      <c r="DB47" s="663"/>
      <c r="DC47" s="664"/>
      <c r="DD47" s="648">
        <v>755555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371</v>
      </c>
      <c r="CG48" s="640"/>
      <c r="CH48" s="640"/>
      <c r="CI48" s="640"/>
      <c r="CJ48" s="640"/>
      <c r="CK48" s="640"/>
      <c r="CL48" s="640"/>
      <c r="CM48" s="640"/>
      <c r="CN48" s="640"/>
      <c r="CO48" s="640"/>
      <c r="CP48" s="640"/>
      <c r="CQ48" s="641"/>
      <c r="CR48" s="642" t="s">
        <v>239</v>
      </c>
      <c r="CS48" s="643"/>
      <c r="CT48" s="643"/>
      <c r="CU48" s="643"/>
      <c r="CV48" s="643"/>
      <c r="CW48" s="643"/>
      <c r="CX48" s="643"/>
      <c r="CY48" s="644"/>
      <c r="CZ48" s="645" t="s">
        <v>239</v>
      </c>
      <c r="DA48" s="646"/>
      <c r="DB48" s="646"/>
      <c r="DC48" s="647"/>
      <c r="DD48" s="648" t="s">
        <v>250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372</v>
      </c>
      <c r="CE49" s="624"/>
      <c r="CF49" s="624"/>
      <c r="CG49" s="624"/>
      <c r="CH49" s="624"/>
      <c r="CI49" s="624"/>
      <c r="CJ49" s="624"/>
      <c r="CK49" s="624"/>
      <c r="CL49" s="624"/>
      <c r="CM49" s="624"/>
      <c r="CN49" s="624"/>
      <c r="CO49" s="624"/>
      <c r="CP49" s="624"/>
      <c r="CQ49" s="625"/>
      <c r="CR49" s="626">
        <v>36107377</v>
      </c>
      <c r="CS49" s="627"/>
      <c r="CT49" s="627"/>
      <c r="CU49" s="627"/>
      <c r="CV49" s="627"/>
      <c r="CW49" s="627"/>
      <c r="CX49" s="627"/>
      <c r="CY49" s="628"/>
      <c r="CZ49" s="629">
        <v>100</v>
      </c>
      <c r="DA49" s="630"/>
      <c r="DB49" s="630"/>
      <c r="DC49" s="631"/>
      <c r="DD49" s="632">
        <v>20793686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1r4rPgCIEJGfmBlwmdFH+UQulNo7hkNNYtYWtoSES/qky/qXWZudntgYA053iLVzvB1fUvDqA8a9CkvFhPJCug==" saltValue="8nBV2/ERGI9LMG6tlShYXQ==" spinCount="100000" sheet="1" objects="1" scenarios="1"/>
  <customSheetViews>
    <customSheetView guid="{0865AD19-7E3F-4B2F-A90B-FE2B813EA7D4}"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374</v>
      </c>
      <c r="DK2" s="1168"/>
      <c r="DL2" s="1168"/>
      <c r="DM2" s="1168"/>
      <c r="DN2" s="1168"/>
      <c r="DO2" s="1169"/>
      <c r="DP2" s="251"/>
      <c r="DQ2" s="1167" t="s">
        <v>375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378</v>
      </c>
      <c r="B5" s="1053"/>
      <c r="C5" s="1053"/>
      <c r="D5" s="1053"/>
      <c r="E5" s="1053"/>
      <c r="F5" s="1053"/>
      <c r="G5" s="1053"/>
      <c r="H5" s="1053"/>
      <c r="I5" s="1053"/>
      <c r="J5" s="1053"/>
      <c r="K5" s="1053"/>
      <c r="L5" s="1053"/>
      <c r="M5" s="1053"/>
      <c r="N5" s="1053"/>
      <c r="O5" s="1053"/>
      <c r="P5" s="1054"/>
      <c r="Q5" s="1058" t="s">
        <v>379</v>
      </c>
      <c r="R5" s="1059"/>
      <c r="S5" s="1059"/>
      <c r="T5" s="1059"/>
      <c r="U5" s="1060"/>
      <c r="V5" s="1058" t="s">
        <v>380</v>
      </c>
      <c r="W5" s="1059"/>
      <c r="X5" s="1059"/>
      <c r="Y5" s="1059"/>
      <c r="Z5" s="1060"/>
      <c r="AA5" s="1058" t="s">
        <v>381</v>
      </c>
      <c r="AB5" s="1059"/>
      <c r="AC5" s="1059"/>
      <c r="AD5" s="1059"/>
      <c r="AE5" s="1059"/>
      <c r="AF5" s="1170" t="s">
        <v>382</v>
      </c>
      <c r="AG5" s="1059"/>
      <c r="AH5" s="1059"/>
      <c r="AI5" s="1059"/>
      <c r="AJ5" s="1074"/>
      <c r="AK5" s="1059" t="s">
        <v>383</v>
      </c>
      <c r="AL5" s="1059"/>
      <c r="AM5" s="1059"/>
      <c r="AN5" s="1059"/>
      <c r="AO5" s="1060"/>
      <c r="AP5" s="1058" t="s">
        <v>384</v>
      </c>
      <c r="AQ5" s="1059"/>
      <c r="AR5" s="1059"/>
      <c r="AS5" s="1059"/>
      <c r="AT5" s="1060"/>
      <c r="AU5" s="1058" t="s">
        <v>385</v>
      </c>
      <c r="AV5" s="1059"/>
      <c r="AW5" s="1059"/>
      <c r="AX5" s="1059"/>
      <c r="AY5" s="1074"/>
      <c r="AZ5" s="258"/>
      <c r="BA5" s="258"/>
      <c r="BB5" s="258"/>
      <c r="BC5" s="258"/>
      <c r="BD5" s="258"/>
      <c r="BE5" s="259"/>
      <c r="BF5" s="259"/>
      <c r="BG5" s="259"/>
      <c r="BH5" s="259"/>
      <c r="BI5" s="259"/>
      <c r="BJ5" s="259"/>
      <c r="BK5" s="259"/>
      <c r="BL5" s="259"/>
      <c r="BM5" s="259"/>
      <c r="BN5" s="259"/>
      <c r="BO5" s="259"/>
      <c r="BP5" s="259"/>
      <c r="BQ5" s="1052" t="s">
        <v>386</v>
      </c>
      <c r="BR5" s="1053"/>
      <c r="BS5" s="1053"/>
      <c r="BT5" s="1053"/>
      <c r="BU5" s="1053"/>
      <c r="BV5" s="1053"/>
      <c r="BW5" s="1053"/>
      <c r="BX5" s="1053"/>
      <c r="BY5" s="1053"/>
      <c r="BZ5" s="1053"/>
      <c r="CA5" s="1053"/>
      <c r="CB5" s="1053"/>
      <c r="CC5" s="1053"/>
      <c r="CD5" s="1053"/>
      <c r="CE5" s="1053"/>
      <c r="CF5" s="1053"/>
      <c r="CG5" s="1054"/>
      <c r="CH5" s="1058" t="s">
        <v>387</v>
      </c>
      <c r="CI5" s="1059"/>
      <c r="CJ5" s="1059"/>
      <c r="CK5" s="1059"/>
      <c r="CL5" s="1060"/>
      <c r="CM5" s="1058" t="s">
        <v>388</v>
      </c>
      <c r="CN5" s="1059"/>
      <c r="CO5" s="1059"/>
      <c r="CP5" s="1059"/>
      <c r="CQ5" s="1060"/>
      <c r="CR5" s="1058" t="s">
        <v>389</v>
      </c>
      <c r="CS5" s="1059"/>
      <c r="CT5" s="1059"/>
      <c r="CU5" s="1059"/>
      <c r="CV5" s="1060"/>
      <c r="CW5" s="1058" t="s">
        <v>390</v>
      </c>
      <c r="CX5" s="1059"/>
      <c r="CY5" s="1059"/>
      <c r="CZ5" s="1059"/>
      <c r="DA5" s="1060"/>
      <c r="DB5" s="1058" t="s">
        <v>391</v>
      </c>
      <c r="DC5" s="1059"/>
      <c r="DD5" s="1059"/>
      <c r="DE5" s="1059"/>
      <c r="DF5" s="1060"/>
      <c r="DG5" s="1155" t="s">
        <v>392</v>
      </c>
      <c r="DH5" s="1156"/>
      <c r="DI5" s="1156"/>
      <c r="DJ5" s="1156"/>
      <c r="DK5" s="1157"/>
      <c r="DL5" s="1155" t="s">
        <v>393</v>
      </c>
      <c r="DM5" s="1156"/>
      <c r="DN5" s="1156"/>
      <c r="DO5" s="1156"/>
      <c r="DP5" s="1157"/>
      <c r="DQ5" s="1058" t="s">
        <v>394</v>
      </c>
      <c r="DR5" s="1059"/>
      <c r="DS5" s="1059"/>
      <c r="DT5" s="1059"/>
      <c r="DU5" s="1060"/>
      <c r="DV5" s="1058" t="s">
        <v>385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395</v>
      </c>
      <c r="C7" s="1108"/>
      <c r="D7" s="1108"/>
      <c r="E7" s="1108"/>
      <c r="F7" s="1108"/>
      <c r="G7" s="1108"/>
      <c r="H7" s="1108"/>
      <c r="I7" s="1108"/>
      <c r="J7" s="1108"/>
      <c r="K7" s="1108"/>
      <c r="L7" s="1108"/>
      <c r="M7" s="1108"/>
      <c r="N7" s="1108"/>
      <c r="O7" s="1108"/>
      <c r="P7" s="1109"/>
      <c r="Q7" s="1161">
        <v>37835</v>
      </c>
      <c r="R7" s="1162"/>
      <c r="S7" s="1162"/>
      <c r="T7" s="1162"/>
      <c r="U7" s="1162"/>
      <c r="V7" s="1162">
        <v>36096</v>
      </c>
      <c r="W7" s="1162"/>
      <c r="X7" s="1162"/>
      <c r="Y7" s="1162"/>
      <c r="Z7" s="1162"/>
      <c r="AA7" s="1162">
        <v>1739</v>
      </c>
      <c r="AB7" s="1162"/>
      <c r="AC7" s="1162"/>
      <c r="AD7" s="1162"/>
      <c r="AE7" s="1163"/>
      <c r="AF7" s="1164">
        <v>1242</v>
      </c>
      <c r="AG7" s="1165"/>
      <c r="AH7" s="1165"/>
      <c r="AI7" s="1165"/>
      <c r="AJ7" s="1166"/>
      <c r="AK7" s="1148">
        <v>1158</v>
      </c>
      <c r="AL7" s="1149"/>
      <c r="AM7" s="1149"/>
      <c r="AN7" s="1149"/>
      <c r="AO7" s="1149"/>
      <c r="AP7" s="1149">
        <v>33940</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602</v>
      </c>
      <c r="BT7" s="1153"/>
      <c r="BU7" s="1153"/>
      <c r="BV7" s="1153"/>
      <c r="BW7" s="1153"/>
      <c r="BX7" s="1153"/>
      <c r="BY7" s="1153"/>
      <c r="BZ7" s="1153"/>
      <c r="CA7" s="1153"/>
      <c r="CB7" s="1153"/>
      <c r="CC7" s="1153"/>
      <c r="CD7" s="1153"/>
      <c r="CE7" s="1153"/>
      <c r="CF7" s="1153"/>
      <c r="CG7" s="1154"/>
      <c r="CH7" s="1145">
        <v>-11</v>
      </c>
      <c r="CI7" s="1146"/>
      <c r="CJ7" s="1146"/>
      <c r="CK7" s="1146"/>
      <c r="CL7" s="1147"/>
      <c r="CM7" s="1145">
        <v>135</v>
      </c>
      <c r="CN7" s="1146"/>
      <c r="CO7" s="1146"/>
      <c r="CP7" s="1146"/>
      <c r="CQ7" s="1147"/>
      <c r="CR7" s="1145">
        <v>30</v>
      </c>
      <c r="CS7" s="1146"/>
      <c r="CT7" s="1146"/>
      <c r="CU7" s="1146"/>
      <c r="CV7" s="1147"/>
      <c r="CW7" s="1145" t="s">
        <v>596</v>
      </c>
      <c r="CX7" s="1146"/>
      <c r="CY7" s="1146"/>
      <c r="CZ7" s="1146"/>
      <c r="DA7" s="1147"/>
      <c r="DB7" s="1145" t="s">
        <v>596</v>
      </c>
      <c r="DC7" s="1146"/>
      <c r="DD7" s="1146"/>
      <c r="DE7" s="1146"/>
      <c r="DF7" s="1147"/>
      <c r="DG7" s="1145" t="s">
        <v>596</v>
      </c>
      <c r="DH7" s="1146"/>
      <c r="DI7" s="1146"/>
      <c r="DJ7" s="1146"/>
      <c r="DK7" s="1147"/>
      <c r="DL7" s="1145" t="s">
        <v>596</v>
      </c>
      <c r="DM7" s="1146"/>
      <c r="DN7" s="1146"/>
      <c r="DO7" s="1146"/>
      <c r="DP7" s="1147"/>
      <c r="DQ7" s="1145" t="s">
        <v>596</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603</v>
      </c>
      <c r="BT8" s="1072"/>
      <c r="BU8" s="1072"/>
      <c r="BV8" s="1072"/>
      <c r="BW8" s="1072"/>
      <c r="BX8" s="1072"/>
      <c r="BY8" s="1072"/>
      <c r="BZ8" s="1072"/>
      <c r="CA8" s="1072"/>
      <c r="CB8" s="1072"/>
      <c r="CC8" s="1072"/>
      <c r="CD8" s="1072"/>
      <c r="CE8" s="1072"/>
      <c r="CF8" s="1072"/>
      <c r="CG8" s="1073"/>
      <c r="CH8" s="1046">
        <v>-12</v>
      </c>
      <c r="CI8" s="1047"/>
      <c r="CJ8" s="1047"/>
      <c r="CK8" s="1047"/>
      <c r="CL8" s="1048"/>
      <c r="CM8" s="1046">
        <v>28</v>
      </c>
      <c r="CN8" s="1047"/>
      <c r="CO8" s="1047"/>
      <c r="CP8" s="1047"/>
      <c r="CQ8" s="1048"/>
      <c r="CR8" s="1046">
        <v>10</v>
      </c>
      <c r="CS8" s="1047"/>
      <c r="CT8" s="1047"/>
      <c r="CU8" s="1047"/>
      <c r="CV8" s="1048"/>
      <c r="CW8" s="1046" t="s">
        <v>596</v>
      </c>
      <c r="CX8" s="1047"/>
      <c r="CY8" s="1047"/>
      <c r="CZ8" s="1047"/>
      <c r="DA8" s="1048"/>
      <c r="DB8" s="1046" t="s">
        <v>596</v>
      </c>
      <c r="DC8" s="1047"/>
      <c r="DD8" s="1047"/>
      <c r="DE8" s="1047"/>
      <c r="DF8" s="1048"/>
      <c r="DG8" s="1046" t="s">
        <v>596</v>
      </c>
      <c r="DH8" s="1047"/>
      <c r="DI8" s="1047"/>
      <c r="DJ8" s="1047"/>
      <c r="DK8" s="1048"/>
      <c r="DL8" s="1046" t="s">
        <v>596</v>
      </c>
      <c r="DM8" s="1047"/>
      <c r="DN8" s="1047"/>
      <c r="DO8" s="1047"/>
      <c r="DP8" s="1048"/>
      <c r="DQ8" s="1046" t="s">
        <v>606</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604</v>
      </c>
      <c r="BT9" s="1072"/>
      <c r="BU9" s="1072"/>
      <c r="BV9" s="1072"/>
      <c r="BW9" s="1072"/>
      <c r="BX9" s="1072"/>
      <c r="BY9" s="1072"/>
      <c r="BZ9" s="1072"/>
      <c r="CA9" s="1072"/>
      <c r="CB9" s="1072"/>
      <c r="CC9" s="1072"/>
      <c r="CD9" s="1072"/>
      <c r="CE9" s="1072"/>
      <c r="CF9" s="1072"/>
      <c r="CG9" s="1073"/>
      <c r="CH9" s="1046">
        <v>0</v>
      </c>
      <c r="CI9" s="1047"/>
      <c r="CJ9" s="1047"/>
      <c r="CK9" s="1047"/>
      <c r="CL9" s="1048"/>
      <c r="CM9" s="1046">
        <v>8</v>
      </c>
      <c r="CN9" s="1047"/>
      <c r="CO9" s="1047"/>
      <c r="CP9" s="1047"/>
      <c r="CQ9" s="1048"/>
      <c r="CR9" s="1046">
        <v>10</v>
      </c>
      <c r="CS9" s="1047"/>
      <c r="CT9" s="1047"/>
      <c r="CU9" s="1047"/>
      <c r="CV9" s="1048"/>
      <c r="CW9" s="1046" t="s">
        <v>596</v>
      </c>
      <c r="CX9" s="1047"/>
      <c r="CY9" s="1047"/>
      <c r="CZ9" s="1047"/>
      <c r="DA9" s="1048"/>
      <c r="DB9" s="1046" t="s">
        <v>596</v>
      </c>
      <c r="DC9" s="1047"/>
      <c r="DD9" s="1047"/>
      <c r="DE9" s="1047"/>
      <c r="DF9" s="1048"/>
      <c r="DG9" s="1046" t="s">
        <v>596</v>
      </c>
      <c r="DH9" s="1047"/>
      <c r="DI9" s="1047"/>
      <c r="DJ9" s="1047"/>
      <c r="DK9" s="1048"/>
      <c r="DL9" s="1046" t="s">
        <v>596</v>
      </c>
      <c r="DM9" s="1047"/>
      <c r="DN9" s="1047"/>
      <c r="DO9" s="1047"/>
      <c r="DP9" s="1048"/>
      <c r="DQ9" s="1046" t="s">
        <v>596</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605</v>
      </c>
      <c r="BT10" s="1072"/>
      <c r="BU10" s="1072"/>
      <c r="BV10" s="1072"/>
      <c r="BW10" s="1072"/>
      <c r="BX10" s="1072"/>
      <c r="BY10" s="1072"/>
      <c r="BZ10" s="1072"/>
      <c r="CA10" s="1072"/>
      <c r="CB10" s="1072"/>
      <c r="CC10" s="1072"/>
      <c r="CD10" s="1072"/>
      <c r="CE10" s="1072"/>
      <c r="CF10" s="1072"/>
      <c r="CG10" s="1073"/>
      <c r="CH10" s="1046">
        <v>-7</v>
      </c>
      <c r="CI10" s="1047"/>
      <c r="CJ10" s="1047"/>
      <c r="CK10" s="1047"/>
      <c r="CL10" s="1048"/>
      <c r="CM10" s="1046">
        <v>27</v>
      </c>
      <c r="CN10" s="1047"/>
      <c r="CO10" s="1047"/>
      <c r="CP10" s="1047"/>
      <c r="CQ10" s="1048"/>
      <c r="CR10" s="1046">
        <v>45</v>
      </c>
      <c r="CS10" s="1047"/>
      <c r="CT10" s="1047"/>
      <c r="CU10" s="1047"/>
      <c r="CV10" s="1048"/>
      <c r="CW10" s="1046" t="s">
        <v>596</v>
      </c>
      <c r="CX10" s="1047"/>
      <c r="CY10" s="1047"/>
      <c r="CZ10" s="1047"/>
      <c r="DA10" s="1048"/>
      <c r="DB10" s="1046" t="s">
        <v>596</v>
      </c>
      <c r="DC10" s="1047"/>
      <c r="DD10" s="1047"/>
      <c r="DE10" s="1047"/>
      <c r="DF10" s="1048"/>
      <c r="DG10" s="1046" t="s">
        <v>596</v>
      </c>
      <c r="DH10" s="1047"/>
      <c r="DI10" s="1047"/>
      <c r="DJ10" s="1047"/>
      <c r="DK10" s="1048"/>
      <c r="DL10" s="1046" t="s">
        <v>596</v>
      </c>
      <c r="DM10" s="1047"/>
      <c r="DN10" s="1047"/>
      <c r="DO10" s="1047"/>
      <c r="DP10" s="1048"/>
      <c r="DQ10" s="1046" t="s">
        <v>596</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396</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397</v>
      </c>
      <c r="B23" s="1001" t="s">
        <v>398</v>
      </c>
      <c r="C23" s="1002"/>
      <c r="D23" s="1002"/>
      <c r="E23" s="1002"/>
      <c r="F23" s="1002"/>
      <c r="G23" s="1002"/>
      <c r="H23" s="1002"/>
      <c r="I23" s="1002"/>
      <c r="J23" s="1002"/>
      <c r="K23" s="1002"/>
      <c r="L23" s="1002"/>
      <c r="M23" s="1002"/>
      <c r="N23" s="1002"/>
      <c r="O23" s="1002"/>
      <c r="P23" s="1003"/>
      <c r="Q23" s="1125">
        <v>37835</v>
      </c>
      <c r="R23" s="1126"/>
      <c r="S23" s="1126"/>
      <c r="T23" s="1126"/>
      <c r="U23" s="1126"/>
      <c r="V23" s="1126">
        <v>36096</v>
      </c>
      <c r="W23" s="1126"/>
      <c r="X23" s="1126"/>
      <c r="Y23" s="1126"/>
      <c r="Z23" s="1126"/>
      <c r="AA23" s="1126">
        <v>1739</v>
      </c>
      <c r="AB23" s="1126"/>
      <c r="AC23" s="1126"/>
      <c r="AD23" s="1126"/>
      <c r="AE23" s="1127"/>
      <c r="AF23" s="1128">
        <v>1242</v>
      </c>
      <c r="AG23" s="1126"/>
      <c r="AH23" s="1126"/>
      <c r="AI23" s="1126"/>
      <c r="AJ23" s="1129"/>
      <c r="AK23" s="1130"/>
      <c r="AL23" s="1131"/>
      <c r="AM23" s="1131"/>
      <c r="AN23" s="1131"/>
      <c r="AO23" s="1131"/>
      <c r="AP23" s="1126">
        <v>33940</v>
      </c>
      <c r="AQ23" s="1126"/>
      <c r="AR23" s="1126"/>
      <c r="AS23" s="1126"/>
      <c r="AT23" s="1126"/>
      <c r="AU23" s="1132"/>
      <c r="AV23" s="1132"/>
      <c r="AW23" s="1132"/>
      <c r="AX23" s="1132"/>
      <c r="AY23" s="1133"/>
      <c r="AZ23" s="1122" t="s">
        <v>399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400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401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378</v>
      </c>
      <c r="B26" s="1053"/>
      <c r="C26" s="1053"/>
      <c r="D26" s="1053"/>
      <c r="E26" s="1053"/>
      <c r="F26" s="1053"/>
      <c r="G26" s="1053"/>
      <c r="H26" s="1053"/>
      <c r="I26" s="1053"/>
      <c r="J26" s="1053"/>
      <c r="K26" s="1053"/>
      <c r="L26" s="1053"/>
      <c r="M26" s="1053"/>
      <c r="N26" s="1053"/>
      <c r="O26" s="1053"/>
      <c r="P26" s="1054"/>
      <c r="Q26" s="1058" t="s">
        <v>402</v>
      </c>
      <c r="R26" s="1059"/>
      <c r="S26" s="1059"/>
      <c r="T26" s="1059"/>
      <c r="U26" s="1060"/>
      <c r="V26" s="1058" t="s">
        <v>403</v>
      </c>
      <c r="W26" s="1059"/>
      <c r="X26" s="1059"/>
      <c r="Y26" s="1059"/>
      <c r="Z26" s="1060"/>
      <c r="AA26" s="1058" t="s">
        <v>404</v>
      </c>
      <c r="AB26" s="1059"/>
      <c r="AC26" s="1059"/>
      <c r="AD26" s="1059"/>
      <c r="AE26" s="1059"/>
      <c r="AF26" s="1116" t="s">
        <v>405</v>
      </c>
      <c r="AG26" s="1065"/>
      <c r="AH26" s="1065"/>
      <c r="AI26" s="1065"/>
      <c r="AJ26" s="1117"/>
      <c r="AK26" s="1059" t="s">
        <v>406</v>
      </c>
      <c r="AL26" s="1059"/>
      <c r="AM26" s="1059"/>
      <c r="AN26" s="1059"/>
      <c r="AO26" s="1060"/>
      <c r="AP26" s="1058" t="s">
        <v>407</v>
      </c>
      <c r="AQ26" s="1059"/>
      <c r="AR26" s="1059"/>
      <c r="AS26" s="1059"/>
      <c r="AT26" s="1060"/>
      <c r="AU26" s="1058" t="s">
        <v>408</v>
      </c>
      <c r="AV26" s="1059"/>
      <c r="AW26" s="1059"/>
      <c r="AX26" s="1059"/>
      <c r="AY26" s="1060"/>
      <c r="AZ26" s="1058" t="s">
        <v>409</v>
      </c>
      <c r="BA26" s="1059"/>
      <c r="BB26" s="1059"/>
      <c r="BC26" s="1059"/>
      <c r="BD26" s="1060"/>
      <c r="BE26" s="1058" t="s">
        <v>385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410</v>
      </c>
      <c r="C28" s="1108"/>
      <c r="D28" s="1108"/>
      <c r="E28" s="1108"/>
      <c r="F28" s="1108"/>
      <c r="G28" s="1108"/>
      <c r="H28" s="1108"/>
      <c r="I28" s="1108"/>
      <c r="J28" s="1108"/>
      <c r="K28" s="1108"/>
      <c r="L28" s="1108"/>
      <c r="M28" s="1108"/>
      <c r="N28" s="1108"/>
      <c r="O28" s="1108"/>
      <c r="P28" s="1109"/>
      <c r="Q28" s="1110">
        <v>7063</v>
      </c>
      <c r="R28" s="1111"/>
      <c r="S28" s="1111"/>
      <c r="T28" s="1111"/>
      <c r="U28" s="1111"/>
      <c r="V28" s="1111">
        <v>6881</v>
      </c>
      <c r="W28" s="1111"/>
      <c r="X28" s="1111"/>
      <c r="Y28" s="1111"/>
      <c r="Z28" s="1111"/>
      <c r="AA28" s="1111">
        <v>181</v>
      </c>
      <c r="AB28" s="1111"/>
      <c r="AC28" s="1111"/>
      <c r="AD28" s="1111"/>
      <c r="AE28" s="1112"/>
      <c r="AF28" s="1113">
        <v>181</v>
      </c>
      <c r="AG28" s="1111"/>
      <c r="AH28" s="1111"/>
      <c r="AI28" s="1111"/>
      <c r="AJ28" s="1114"/>
      <c r="AK28" s="1115">
        <v>689</v>
      </c>
      <c r="AL28" s="1103"/>
      <c r="AM28" s="1103"/>
      <c r="AN28" s="1103"/>
      <c r="AO28" s="1103"/>
      <c r="AP28" s="1103" t="s">
        <v>596</v>
      </c>
      <c r="AQ28" s="1103"/>
      <c r="AR28" s="1103"/>
      <c r="AS28" s="1103"/>
      <c r="AT28" s="1103"/>
      <c r="AU28" s="1103" t="s">
        <v>596</v>
      </c>
      <c r="AV28" s="1103"/>
      <c r="AW28" s="1103"/>
      <c r="AX28" s="1103"/>
      <c r="AY28" s="1103"/>
      <c r="AZ28" s="1104" t="s">
        <v>596</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411</v>
      </c>
      <c r="C29" s="1095"/>
      <c r="D29" s="1095"/>
      <c r="E29" s="1095"/>
      <c r="F29" s="1095"/>
      <c r="G29" s="1095"/>
      <c r="H29" s="1095"/>
      <c r="I29" s="1095"/>
      <c r="J29" s="1095"/>
      <c r="K29" s="1095"/>
      <c r="L29" s="1095"/>
      <c r="M29" s="1095"/>
      <c r="N29" s="1095"/>
      <c r="O29" s="1095"/>
      <c r="P29" s="1096"/>
      <c r="Q29" s="1100">
        <v>6906</v>
      </c>
      <c r="R29" s="1101"/>
      <c r="S29" s="1101"/>
      <c r="T29" s="1101"/>
      <c r="U29" s="1101"/>
      <c r="V29" s="1101">
        <v>6569</v>
      </c>
      <c r="W29" s="1101"/>
      <c r="X29" s="1101"/>
      <c r="Y29" s="1101"/>
      <c r="Z29" s="1101"/>
      <c r="AA29" s="1101">
        <v>337</v>
      </c>
      <c r="AB29" s="1101"/>
      <c r="AC29" s="1101"/>
      <c r="AD29" s="1101"/>
      <c r="AE29" s="1102"/>
      <c r="AF29" s="1076">
        <v>337</v>
      </c>
      <c r="AG29" s="1077"/>
      <c r="AH29" s="1077"/>
      <c r="AI29" s="1077"/>
      <c r="AJ29" s="1078"/>
      <c r="AK29" s="1037">
        <v>1208</v>
      </c>
      <c r="AL29" s="1028"/>
      <c r="AM29" s="1028"/>
      <c r="AN29" s="1028"/>
      <c r="AO29" s="1028"/>
      <c r="AP29" s="1028" t="s">
        <v>596</v>
      </c>
      <c r="AQ29" s="1028"/>
      <c r="AR29" s="1028"/>
      <c r="AS29" s="1028"/>
      <c r="AT29" s="1028"/>
      <c r="AU29" s="1028" t="s">
        <v>596</v>
      </c>
      <c r="AV29" s="1028"/>
      <c r="AW29" s="1028"/>
      <c r="AX29" s="1028"/>
      <c r="AY29" s="1028"/>
      <c r="AZ29" s="1099" t="s">
        <v>596</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412</v>
      </c>
      <c r="C30" s="1095"/>
      <c r="D30" s="1095"/>
      <c r="E30" s="1095"/>
      <c r="F30" s="1095"/>
      <c r="G30" s="1095"/>
      <c r="H30" s="1095"/>
      <c r="I30" s="1095"/>
      <c r="J30" s="1095"/>
      <c r="K30" s="1095"/>
      <c r="L30" s="1095"/>
      <c r="M30" s="1095"/>
      <c r="N30" s="1095"/>
      <c r="O30" s="1095"/>
      <c r="P30" s="1096"/>
      <c r="Q30" s="1100">
        <v>825</v>
      </c>
      <c r="R30" s="1101"/>
      <c r="S30" s="1101"/>
      <c r="T30" s="1101"/>
      <c r="U30" s="1101"/>
      <c r="V30" s="1101">
        <v>807</v>
      </c>
      <c r="W30" s="1101"/>
      <c r="X30" s="1101"/>
      <c r="Y30" s="1101"/>
      <c r="Z30" s="1101"/>
      <c r="AA30" s="1101">
        <v>18</v>
      </c>
      <c r="AB30" s="1101"/>
      <c r="AC30" s="1101"/>
      <c r="AD30" s="1101"/>
      <c r="AE30" s="1102"/>
      <c r="AF30" s="1076">
        <v>18</v>
      </c>
      <c r="AG30" s="1077"/>
      <c r="AH30" s="1077"/>
      <c r="AI30" s="1077"/>
      <c r="AJ30" s="1078"/>
      <c r="AK30" s="1037">
        <v>245</v>
      </c>
      <c r="AL30" s="1028"/>
      <c r="AM30" s="1028"/>
      <c r="AN30" s="1028"/>
      <c r="AO30" s="1028"/>
      <c r="AP30" s="1028" t="s">
        <v>596</v>
      </c>
      <c r="AQ30" s="1028"/>
      <c r="AR30" s="1028"/>
      <c r="AS30" s="1028"/>
      <c r="AT30" s="1028"/>
      <c r="AU30" s="1028" t="s">
        <v>596</v>
      </c>
      <c r="AV30" s="1028"/>
      <c r="AW30" s="1028"/>
      <c r="AX30" s="1028"/>
      <c r="AY30" s="1028"/>
      <c r="AZ30" s="1099" t="s">
        <v>601</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413</v>
      </c>
      <c r="C31" s="1095"/>
      <c r="D31" s="1095"/>
      <c r="E31" s="1095"/>
      <c r="F31" s="1095"/>
      <c r="G31" s="1095"/>
      <c r="H31" s="1095"/>
      <c r="I31" s="1095"/>
      <c r="J31" s="1095"/>
      <c r="K31" s="1095"/>
      <c r="L31" s="1095"/>
      <c r="M31" s="1095"/>
      <c r="N31" s="1095"/>
      <c r="O31" s="1095"/>
      <c r="P31" s="1096"/>
      <c r="Q31" s="1100">
        <v>542</v>
      </c>
      <c r="R31" s="1101"/>
      <c r="S31" s="1101"/>
      <c r="T31" s="1101"/>
      <c r="U31" s="1101"/>
      <c r="V31" s="1101">
        <v>530</v>
      </c>
      <c r="W31" s="1101"/>
      <c r="X31" s="1101"/>
      <c r="Y31" s="1101"/>
      <c r="Z31" s="1101"/>
      <c r="AA31" s="1101">
        <v>12</v>
      </c>
      <c r="AB31" s="1101"/>
      <c r="AC31" s="1101"/>
      <c r="AD31" s="1101"/>
      <c r="AE31" s="1102"/>
      <c r="AF31" s="1076">
        <v>481</v>
      </c>
      <c r="AG31" s="1077"/>
      <c r="AH31" s="1077"/>
      <c r="AI31" s="1077"/>
      <c r="AJ31" s="1078"/>
      <c r="AK31" s="1037">
        <v>83</v>
      </c>
      <c r="AL31" s="1028"/>
      <c r="AM31" s="1028"/>
      <c r="AN31" s="1028"/>
      <c r="AO31" s="1028"/>
      <c r="AP31" s="1028">
        <v>3490</v>
      </c>
      <c r="AQ31" s="1028"/>
      <c r="AR31" s="1028"/>
      <c r="AS31" s="1028"/>
      <c r="AT31" s="1028"/>
      <c r="AU31" s="1028">
        <v>935</v>
      </c>
      <c r="AV31" s="1028"/>
      <c r="AW31" s="1028"/>
      <c r="AX31" s="1028"/>
      <c r="AY31" s="1028"/>
      <c r="AZ31" s="1099" t="s">
        <v>596</v>
      </c>
      <c r="BA31" s="1099"/>
      <c r="BB31" s="1099"/>
      <c r="BC31" s="1099"/>
      <c r="BD31" s="1099"/>
      <c r="BE31" s="1089" t="s">
        <v>414</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415</v>
      </c>
      <c r="C32" s="1095"/>
      <c r="D32" s="1095"/>
      <c r="E32" s="1095"/>
      <c r="F32" s="1095"/>
      <c r="G32" s="1095"/>
      <c r="H32" s="1095"/>
      <c r="I32" s="1095"/>
      <c r="J32" s="1095"/>
      <c r="K32" s="1095"/>
      <c r="L32" s="1095"/>
      <c r="M32" s="1095"/>
      <c r="N32" s="1095"/>
      <c r="O32" s="1095"/>
      <c r="P32" s="1096"/>
      <c r="Q32" s="1100">
        <v>4058</v>
      </c>
      <c r="R32" s="1101"/>
      <c r="S32" s="1101"/>
      <c r="T32" s="1101"/>
      <c r="U32" s="1101"/>
      <c r="V32" s="1101">
        <v>3773</v>
      </c>
      <c r="W32" s="1101"/>
      <c r="X32" s="1101"/>
      <c r="Y32" s="1101"/>
      <c r="Z32" s="1101"/>
      <c r="AA32" s="1101">
        <v>285</v>
      </c>
      <c r="AB32" s="1101"/>
      <c r="AC32" s="1101"/>
      <c r="AD32" s="1101"/>
      <c r="AE32" s="1102"/>
      <c r="AF32" s="1076">
        <v>86</v>
      </c>
      <c r="AG32" s="1077"/>
      <c r="AH32" s="1077"/>
      <c r="AI32" s="1077"/>
      <c r="AJ32" s="1078"/>
      <c r="AK32" s="1037">
        <v>559</v>
      </c>
      <c r="AL32" s="1028"/>
      <c r="AM32" s="1028"/>
      <c r="AN32" s="1028"/>
      <c r="AO32" s="1028"/>
      <c r="AP32" s="1028">
        <v>2854</v>
      </c>
      <c r="AQ32" s="1028"/>
      <c r="AR32" s="1028"/>
      <c r="AS32" s="1028"/>
      <c r="AT32" s="1028"/>
      <c r="AU32" s="1028">
        <v>1536</v>
      </c>
      <c r="AV32" s="1028"/>
      <c r="AW32" s="1028"/>
      <c r="AX32" s="1028"/>
      <c r="AY32" s="1028"/>
      <c r="AZ32" s="1099" t="s">
        <v>596</v>
      </c>
      <c r="BA32" s="1099"/>
      <c r="BB32" s="1099"/>
      <c r="BC32" s="1099"/>
      <c r="BD32" s="1099"/>
      <c r="BE32" s="1089" t="s">
        <v>416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417</v>
      </c>
      <c r="C33" s="1095"/>
      <c r="D33" s="1095"/>
      <c r="E33" s="1095"/>
      <c r="F33" s="1095"/>
      <c r="G33" s="1095"/>
      <c r="H33" s="1095"/>
      <c r="I33" s="1095"/>
      <c r="J33" s="1095"/>
      <c r="K33" s="1095"/>
      <c r="L33" s="1095"/>
      <c r="M33" s="1095"/>
      <c r="N33" s="1095"/>
      <c r="O33" s="1095"/>
      <c r="P33" s="1096"/>
      <c r="Q33" s="1100">
        <v>1249</v>
      </c>
      <c r="R33" s="1101"/>
      <c r="S33" s="1101"/>
      <c r="T33" s="1101"/>
      <c r="U33" s="1101"/>
      <c r="V33" s="1101">
        <v>1130</v>
      </c>
      <c r="W33" s="1101"/>
      <c r="X33" s="1101"/>
      <c r="Y33" s="1101"/>
      <c r="Z33" s="1101"/>
      <c r="AA33" s="1101">
        <v>119</v>
      </c>
      <c r="AB33" s="1101"/>
      <c r="AC33" s="1101"/>
      <c r="AD33" s="1101"/>
      <c r="AE33" s="1102"/>
      <c r="AF33" s="1076">
        <v>174</v>
      </c>
      <c r="AG33" s="1077"/>
      <c r="AH33" s="1077"/>
      <c r="AI33" s="1077"/>
      <c r="AJ33" s="1078"/>
      <c r="AK33" s="1037">
        <v>345</v>
      </c>
      <c r="AL33" s="1028"/>
      <c r="AM33" s="1028"/>
      <c r="AN33" s="1028"/>
      <c r="AO33" s="1028"/>
      <c r="AP33" s="1028">
        <v>4177</v>
      </c>
      <c r="AQ33" s="1028"/>
      <c r="AR33" s="1028"/>
      <c r="AS33" s="1028"/>
      <c r="AT33" s="1028"/>
      <c r="AU33" s="1028">
        <v>2289</v>
      </c>
      <c r="AV33" s="1028"/>
      <c r="AW33" s="1028"/>
      <c r="AX33" s="1028"/>
      <c r="AY33" s="1028"/>
      <c r="AZ33" s="1099" t="s">
        <v>596</v>
      </c>
      <c r="BA33" s="1099"/>
      <c r="BB33" s="1099"/>
      <c r="BC33" s="1099"/>
      <c r="BD33" s="1099"/>
      <c r="BE33" s="1089" t="s">
        <v>418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419</v>
      </c>
      <c r="C34" s="1095"/>
      <c r="D34" s="1095"/>
      <c r="E34" s="1095"/>
      <c r="F34" s="1095"/>
      <c r="G34" s="1095"/>
      <c r="H34" s="1095"/>
      <c r="I34" s="1095"/>
      <c r="J34" s="1095"/>
      <c r="K34" s="1095"/>
      <c r="L34" s="1095"/>
      <c r="M34" s="1095"/>
      <c r="N34" s="1095"/>
      <c r="O34" s="1095"/>
      <c r="P34" s="1096"/>
      <c r="Q34" s="1100">
        <v>806</v>
      </c>
      <c r="R34" s="1101"/>
      <c r="S34" s="1101"/>
      <c r="T34" s="1101"/>
      <c r="U34" s="1101"/>
      <c r="V34" s="1101">
        <v>806</v>
      </c>
      <c r="W34" s="1101"/>
      <c r="X34" s="1101"/>
      <c r="Y34" s="1101"/>
      <c r="Z34" s="1101"/>
      <c r="AA34" s="1101" t="s">
        <v>596</v>
      </c>
      <c r="AB34" s="1101"/>
      <c r="AC34" s="1101"/>
      <c r="AD34" s="1101"/>
      <c r="AE34" s="1102"/>
      <c r="AF34" s="1076" t="s">
        <v>239</v>
      </c>
      <c r="AG34" s="1077"/>
      <c r="AH34" s="1077"/>
      <c r="AI34" s="1077"/>
      <c r="AJ34" s="1078"/>
      <c r="AK34" s="1037">
        <v>577</v>
      </c>
      <c r="AL34" s="1028"/>
      <c r="AM34" s="1028"/>
      <c r="AN34" s="1028"/>
      <c r="AO34" s="1028"/>
      <c r="AP34" s="1028">
        <v>3964</v>
      </c>
      <c r="AQ34" s="1028"/>
      <c r="AR34" s="1028"/>
      <c r="AS34" s="1028"/>
      <c r="AT34" s="1028"/>
      <c r="AU34" s="1028">
        <v>3940</v>
      </c>
      <c r="AV34" s="1028"/>
      <c r="AW34" s="1028"/>
      <c r="AX34" s="1028"/>
      <c r="AY34" s="1028"/>
      <c r="AZ34" s="1099" t="s">
        <v>596</v>
      </c>
      <c r="BA34" s="1099"/>
      <c r="BB34" s="1099"/>
      <c r="BC34" s="1099"/>
      <c r="BD34" s="1099"/>
      <c r="BE34" s="1089" t="s">
        <v>420</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397</v>
      </c>
      <c r="B63" s="1001" t="s">
        <v>422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1277</v>
      </c>
      <c r="AG63" s="1016"/>
      <c r="AH63" s="1016"/>
      <c r="AI63" s="1016"/>
      <c r="AJ63" s="1087"/>
      <c r="AK63" s="1088"/>
      <c r="AL63" s="1020"/>
      <c r="AM63" s="1020"/>
      <c r="AN63" s="1020"/>
      <c r="AO63" s="1020"/>
      <c r="AP63" s="1016">
        <v>14485</v>
      </c>
      <c r="AQ63" s="1016"/>
      <c r="AR63" s="1016"/>
      <c r="AS63" s="1016"/>
      <c r="AT63" s="1016"/>
      <c r="AU63" s="1016">
        <v>8700</v>
      </c>
      <c r="AV63" s="1016"/>
      <c r="AW63" s="1016"/>
      <c r="AX63" s="1016"/>
      <c r="AY63" s="1016"/>
      <c r="AZ63" s="1082"/>
      <c r="BA63" s="1082"/>
      <c r="BB63" s="1082"/>
      <c r="BC63" s="1082"/>
      <c r="BD63" s="1082"/>
      <c r="BE63" s="1017"/>
      <c r="BF63" s="1017"/>
      <c r="BG63" s="1017"/>
      <c r="BH63" s="1017"/>
      <c r="BI63" s="1018"/>
      <c r="BJ63" s="1083" t="s">
        <v>423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425</v>
      </c>
      <c r="B66" s="1053"/>
      <c r="C66" s="1053"/>
      <c r="D66" s="1053"/>
      <c r="E66" s="1053"/>
      <c r="F66" s="1053"/>
      <c r="G66" s="1053"/>
      <c r="H66" s="1053"/>
      <c r="I66" s="1053"/>
      <c r="J66" s="1053"/>
      <c r="K66" s="1053"/>
      <c r="L66" s="1053"/>
      <c r="M66" s="1053"/>
      <c r="N66" s="1053"/>
      <c r="O66" s="1053"/>
      <c r="P66" s="1054"/>
      <c r="Q66" s="1058" t="s">
        <v>426</v>
      </c>
      <c r="R66" s="1059"/>
      <c r="S66" s="1059"/>
      <c r="T66" s="1059"/>
      <c r="U66" s="1060"/>
      <c r="V66" s="1058" t="s">
        <v>427</v>
      </c>
      <c r="W66" s="1059"/>
      <c r="X66" s="1059"/>
      <c r="Y66" s="1059"/>
      <c r="Z66" s="1060"/>
      <c r="AA66" s="1058" t="s">
        <v>428</v>
      </c>
      <c r="AB66" s="1059"/>
      <c r="AC66" s="1059"/>
      <c r="AD66" s="1059"/>
      <c r="AE66" s="1060"/>
      <c r="AF66" s="1064" t="s">
        <v>405</v>
      </c>
      <c r="AG66" s="1065"/>
      <c r="AH66" s="1065"/>
      <c r="AI66" s="1065"/>
      <c r="AJ66" s="1066"/>
      <c r="AK66" s="1058" t="s">
        <v>429</v>
      </c>
      <c r="AL66" s="1053"/>
      <c r="AM66" s="1053"/>
      <c r="AN66" s="1053"/>
      <c r="AO66" s="1054"/>
      <c r="AP66" s="1058" t="s">
        <v>430</v>
      </c>
      <c r="AQ66" s="1059"/>
      <c r="AR66" s="1059"/>
      <c r="AS66" s="1059"/>
      <c r="AT66" s="1060"/>
      <c r="AU66" s="1058" t="s">
        <v>431</v>
      </c>
      <c r="AV66" s="1059"/>
      <c r="AW66" s="1059"/>
      <c r="AX66" s="1059"/>
      <c r="AY66" s="1060"/>
      <c r="AZ66" s="1058" t="s">
        <v>385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597</v>
      </c>
      <c r="C68" s="1043"/>
      <c r="D68" s="1043"/>
      <c r="E68" s="1043"/>
      <c r="F68" s="1043"/>
      <c r="G68" s="1043"/>
      <c r="H68" s="1043"/>
      <c r="I68" s="1043"/>
      <c r="J68" s="1043"/>
      <c r="K68" s="1043"/>
      <c r="L68" s="1043"/>
      <c r="M68" s="1043"/>
      <c r="N68" s="1043"/>
      <c r="O68" s="1043"/>
      <c r="P68" s="1044"/>
      <c r="Q68" s="1045">
        <v>501</v>
      </c>
      <c r="R68" s="1039"/>
      <c r="S68" s="1039"/>
      <c r="T68" s="1039"/>
      <c r="U68" s="1039"/>
      <c r="V68" s="1039">
        <v>423</v>
      </c>
      <c r="W68" s="1039"/>
      <c r="X68" s="1039"/>
      <c r="Y68" s="1039"/>
      <c r="Z68" s="1039"/>
      <c r="AA68" s="1039">
        <v>78</v>
      </c>
      <c r="AB68" s="1039"/>
      <c r="AC68" s="1039"/>
      <c r="AD68" s="1039"/>
      <c r="AE68" s="1039"/>
      <c r="AF68" s="1039">
        <v>78</v>
      </c>
      <c r="AG68" s="1039"/>
      <c r="AH68" s="1039"/>
      <c r="AI68" s="1039"/>
      <c r="AJ68" s="1039"/>
      <c r="AK68" s="1039">
        <v>12</v>
      </c>
      <c r="AL68" s="1039"/>
      <c r="AM68" s="1039"/>
      <c r="AN68" s="1039"/>
      <c r="AO68" s="1039"/>
      <c r="AP68" s="1039">
        <v>19</v>
      </c>
      <c r="AQ68" s="1039"/>
      <c r="AR68" s="1039"/>
      <c r="AS68" s="1039"/>
      <c r="AT68" s="1039"/>
      <c r="AU68" s="1039">
        <v>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598</v>
      </c>
      <c r="C69" s="1032"/>
      <c r="D69" s="1032"/>
      <c r="E69" s="1032"/>
      <c r="F69" s="1032"/>
      <c r="G69" s="1032"/>
      <c r="H69" s="1032"/>
      <c r="I69" s="1032"/>
      <c r="J69" s="1032"/>
      <c r="K69" s="1032"/>
      <c r="L69" s="1032"/>
      <c r="M69" s="1032"/>
      <c r="N69" s="1032"/>
      <c r="O69" s="1032"/>
      <c r="P69" s="1033"/>
      <c r="Q69" s="1034">
        <v>8319</v>
      </c>
      <c r="R69" s="1028"/>
      <c r="S69" s="1028"/>
      <c r="T69" s="1028"/>
      <c r="U69" s="1028"/>
      <c r="V69" s="1028">
        <v>6892</v>
      </c>
      <c r="W69" s="1028"/>
      <c r="X69" s="1028"/>
      <c r="Y69" s="1028"/>
      <c r="Z69" s="1028"/>
      <c r="AA69" s="1028">
        <v>1427</v>
      </c>
      <c r="AB69" s="1028"/>
      <c r="AC69" s="1028"/>
      <c r="AD69" s="1028"/>
      <c r="AE69" s="1028"/>
      <c r="AF69" s="1028">
        <v>1427</v>
      </c>
      <c r="AG69" s="1028"/>
      <c r="AH69" s="1028"/>
      <c r="AI69" s="1028"/>
      <c r="AJ69" s="1028"/>
      <c r="AK69" s="1028">
        <v>26</v>
      </c>
      <c r="AL69" s="1028"/>
      <c r="AM69" s="1028"/>
      <c r="AN69" s="1028"/>
      <c r="AO69" s="1028"/>
      <c r="AP69" s="1028" t="s">
        <v>596</v>
      </c>
      <c r="AQ69" s="1028"/>
      <c r="AR69" s="1028"/>
      <c r="AS69" s="1028"/>
      <c r="AT69" s="1028"/>
      <c r="AU69" s="1028" t="s">
        <v>596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599</v>
      </c>
      <c r="C70" s="1032"/>
      <c r="D70" s="1032"/>
      <c r="E70" s="1032"/>
      <c r="F70" s="1032"/>
      <c r="G70" s="1032"/>
      <c r="H70" s="1032"/>
      <c r="I70" s="1032"/>
      <c r="J70" s="1032"/>
      <c r="K70" s="1032"/>
      <c r="L70" s="1032"/>
      <c r="M70" s="1032"/>
      <c r="N70" s="1032"/>
      <c r="O70" s="1032"/>
      <c r="P70" s="1033"/>
      <c r="Q70" s="1034">
        <v>280</v>
      </c>
      <c r="R70" s="1028"/>
      <c r="S70" s="1028"/>
      <c r="T70" s="1028"/>
      <c r="U70" s="1028"/>
      <c r="V70" s="1028">
        <v>244</v>
      </c>
      <c r="W70" s="1028"/>
      <c r="X70" s="1028"/>
      <c r="Y70" s="1028"/>
      <c r="Z70" s="1028"/>
      <c r="AA70" s="1028">
        <v>36</v>
      </c>
      <c r="AB70" s="1028"/>
      <c r="AC70" s="1028"/>
      <c r="AD70" s="1028"/>
      <c r="AE70" s="1028"/>
      <c r="AF70" s="1028">
        <v>36</v>
      </c>
      <c r="AG70" s="1028"/>
      <c r="AH70" s="1028"/>
      <c r="AI70" s="1028"/>
      <c r="AJ70" s="1028"/>
      <c r="AK70" s="1028" t="s">
        <v>613</v>
      </c>
      <c r="AL70" s="1028"/>
      <c r="AM70" s="1028"/>
      <c r="AN70" s="1028"/>
      <c r="AO70" s="1028"/>
      <c r="AP70" s="1028" t="s">
        <v>596</v>
      </c>
      <c r="AQ70" s="1028"/>
      <c r="AR70" s="1028"/>
      <c r="AS70" s="1028"/>
      <c r="AT70" s="1028"/>
      <c r="AU70" s="1028" t="s">
        <v>596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600</v>
      </c>
      <c r="C71" s="1032"/>
      <c r="D71" s="1032"/>
      <c r="E71" s="1032"/>
      <c r="F71" s="1032"/>
      <c r="G71" s="1032"/>
      <c r="H71" s="1032"/>
      <c r="I71" s="1032"/>
      <c r="J71" s="1032"/>
      <c r="K71" s="1032"/>
      <c r="L71" s="1032"/>
      <c r="M71" s="1032"/>
      <c r="N71" s="1032"/>
      <c r="O71" s="1032"/>
      <c r="P71" s="1033"/>
      <c r="Q71" s="1034">
        <v>292778</v>
      </c>
      <c r="R71" s="1028"/>
      <c r="S71" s="1028"/>
      <c r="T71" s="1028"/>
      <c r="U71" s="1028"/>
      <c r="V71" s="1028">
        <v>279366</v>
      </c>
      <c r="W71" s="1028"/>
      <c r="X71" s="1028"/>
      <c r="Y71" s="1028"/>
      <c r="Z71" s="1028"/>
      <c r="AA71" s="1028">
        <v>13412</v>
      </c>
      <c r="AB71" s="1028"/>
      <c r="AC71" s="1028"/>
      <c r="AD71" s="1028"/>
      <c r="AE71" s="1028"/>
      <c r="AF71" s="1028">
        <v>13412</v>
      </c>
      <c r="AG71" s="1028"/>
      <c r="AH71" s="1028"/>
      <c r="AI71" s="1028"/>
      <c r="AJ71" s="1028"/>
      <c r="AK71" s="1028" t="s">
        <v>613</v>
      </c>
      <c r="AL71" s="1028"/>
      <c r="AM71" s="1028"/>
      <c r="AN71" s="1028"/>
      <c r="AO71" s="1028"/>
      <c r="AP71" s="1028" t="s">
        <v>596</v>
      </c>
      <c r="AQ71" s="1028"/>
      <c r="AR71" s="1028"/>
      <c r="AS71" s="1028"/>
      <c r="AT71" s="1028"/>
      <c r="AU71" s="1028" t="s">
        <v>596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397</v>
      </c>
      <c r="B88" s="1001" t="s">
        <v>432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14953</v>
      </c>
      <c r="AG88" s="1016"/>
      <c r="AH88" s="1016"/>
      <c r="AI88" s="1016"/>
      <c r="AJ88" s="1016"/>
      <c r="AK88" s="1020"/>
      <c r="AL88" s="1020"/>
      <c r="AM88" s="1020"/>
      <c r="AN88" s="1020"/>
      <c r="AO88" s="1020"/>
      <c r="AP88" s="1016">
        <v>19</v>
      </c>
      <c r="AQ88" s="1016"/>
      <c r="AR88" s="1016"/>
      <c r="AS88" s="1016"/>
      <c r="AT88" s="1016"/>
      <c r="AU88" s="1016">
        <v>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01" t="s">
        <v>433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95</v>
      </c>
      <c r="CS102" s="1008"/>
      <c r="CT102" s="1008"/>
      <c r="CU102" s="1008"/>
      <c r="CV102" s="1009"/>
      <c r="CW102" s="1007" t="s">
        <v>607</v>
      </c>
      <c r="CX102" s="1008"/>
      <c r="CY102" s="1008"/>
      <c r="CZ102" s="1008"/>
      <c r="DA102" s="1009"/>
      <c r="DB102" s="1007" t="s">
        <v>596</v>
      </c>
      <c r="DC102" s="1008"/>
      <c r="DD102" s="1008"/>
      <c r="DE102" s="1008"/>
      <c r="DF102" s="1009"/>
      <c r="DG102" s="1007" t="s">
        <v>596</v>
      </c>
      <c r="DH102" s="1008"/>
      <c r="DI102" s="1008"/>
      <c r="DJ102" s="1008"/>
      <c r="DK102" s="1009"/>
      <c r="DL102" s="1007" t="s">
        <v>596</v>
      </c>
      <c r="DM102" s="1008"/>
      <c r="DN102" s="1008"/>
      <c r="DO102" s="1008"/>
      <c r="DP102" s="1009"/>
      <c r="DQ102" s="1007" t="s">
        <v>596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441</v>
      </c>
      <c r="AB109" s="951"/>
      <c r="AC109" s="951"/>
      <c r="AD109" s="951"/>
      <c r="AE109" s="952"/>
      <c r="AF109" s="953" t="s">
        <v>442</v>
      </c>
      <c r="AG109" s="951"/>
      <c r="AH109" s="951"/>
      <c r="AI109" s="951"/>
      <c r="AJ109" s="952"/>
      <c r="AK109" s="953" t="s">
        <v>313</v>
      </c>
      <c r="AL109" s="951"/>
      <c r="AM109" s="951"/>
      <c r="AN109" s="951"/>
      <c r="AO109" s="952"/>
      <c r="AP109" s="953" t="s">
        <v>443</v>
      </c>
      <c r="AQ109" s="951"/>
      <c r="AR109" s="951"/>
      <c r="AS109" s="951"/>
      <c r="AT109" s="982"/>
      <c r="AU109" s="950" t="s">
        <v>440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441</v>
      </c>
      <c r="BR109" s="951"/>
      <c r="BS109" s="951"/>
      <c r="BT109" s="951"/>
      <c r="BU109" s="952"/>
      <c r="BV109" s="953" t="s">
        <v>442</v>
      </c>
      <c r="BW109" s="951"/>
      <c r="BX109" s="951"/>
      <c r="BY109" s="951"/>
      <c r="BZ109" s="952"/>
      <c r="CA109" s="953" t="s">
        <v>313</v>
      </c>
      <c r="CB109" s="951"/>
      <c r="CC109" s="951"/>
      <c r="CD109" s="951"/>
      <c r="CE109" s="952"/>
      <c r="CF109" s="989" t="s">
        <v>443</v>
      </c>
      <c r="CG109" s="989"/>
      <c r="CH109" s="989"/>
      <c r="CI109" s="989"/>
      <c r="CJ109" s="989"/>
      <c r="CK109" s="953" t="s">
        <v>444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441</v>
      </c>
      <c r="DH109" s="951"/>
      <c r="DI109" s="951"/>
      <c r="DJ109" s="951"/>
      <c r="DK109" s="952"/>
      <c r="DL109" s="953" t="s">
        <v>442</v>
      </c>
      <c r="DM109" s="951"/>
      <c r="DN109" s="951"/>
      <c r="DO109" s="951"/>
      <c r="DP109" s="952"/>
      <c r="DQ109" s="953" t="s">
        <v>313</v>
      </c>
      <c r="DR109" s="951"/>
      <c r="DS109" s="951"/>
      <c r="DT109" s="951"/>
      <c r="DU109" s="952"/>
      <c r="DV109" s="953" t="s">
        <v>443</v>
      </c>
      <c r="DW109" s="951"/>
      <c r="DX109" s="951"/>
      <c r="DY109" s="951"/>
      <c r="DZ109" s="982"/>
    </row>
    <row r="110" spans="1:131" s="248" customFormat="1" ht="26.25" customHeight="1" x14ac:dyDescent="0.15">
      <c r="A110" s="853" t="s">
        <v>445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3674764</v>
      </c>
      <c r="AB110" s="944"/>
      <c r="AC110" s="944"/>
      <c r="AD110" s="944"/>
      <c r="AE110" s="945"/>
      <c r="AF110" s="946">
        <v>3532035</v>
      </c>
      <c r="AG110" s="944"/>
      <c r="AH110" s="944"/>
      <c r="AI110" s="944"/>
      <c r="AJ110" s="945"/>
      <c r="AK110" s="946">
        <v>3866942</v>
      </c>
      <c r="AL110" s="944"/>
      <c r="AM110" s="944"/>
      <c r="AN110" s="944"/>
      <c r="AO110" s="945"/>
      <c r="AP110" s="947">
        <v>28.6</v>
      </c>
      <c r="AQ110" s="948"/>
      <c r="AR110" s="948"/>
      <c r="AS110" s="948"/>
      <c r="AT110" s="949"/>
      <c r="AU110" s="983" t="s">
        <v>73</v>
      </c>
      <c r="AV110" s="984"/>
      <c r="AW110" s="984"/>
      <c r="AX110" s="984"/>
      <c r="AY110" s="984"/>
      <c r="AZ110" s="909" t="s">
        <v>446</v>
      </c>
      <c r="BA110" s="854"/>
      <c r="BB110" s="854"/>
      <c r="BC110" s="854"/>
      <c r="BD110" s="854"/>
      <c r="BE110" s="854"/>
      <c r="BF110" s="854"/>
      <c r="BG110" s="854"/>
      <c r="BH110" s="854"/>
      <c r="BI110" s="854"/>
      <c r="BJ110" s="854"/>
      <c r="BK110" s="854"/>
      <c r="BL110" s="854"/>
      <c r="BM110" s="854"/>
      <c r="BN110" s="854"/>
      <c r="BO110" s="854"/>
      <c r="BP110" s="855"/>
      <c r="BQ110" s="910">
        <v>34984590</v>
      </c>
      <c r="BR110" s="891"/>
      <c r="BS110" s="891"/>
      <c r="BT110" s="891"/>
      <c r="BU110" s="891"/>
      <c r="BV110" s="891">
        <v>34481086</v>
      </c>
      <c r="BW110" s="891"/>
      <c r="BX110" s="891"/>
      <c r="BY110" s="891"/>
      <c r="BZ110" s="891"/>
      <c r="CA110" s="891">
        <v>33939705</v>
      </c>
      <c r="CB110" s="891"/>
      <c r="CC110" s="891"/>
      <c r="CD110" s="891"/>
      <c r="CE110" s="891"/>
      <c r="CF110" s="915">
        <v>251.2</v>
      </c>
      <c r="CG110" s="916"/>
      <c r="CH110" s="916"/>
      <c r="CI110" s="916"/>
      <c r="CJ110" s="916"/>
      <c r="CK110" s="979" t="s">
        <v>447</v>
      </c>
      <c r="CL110" s="865"/>
      <c r="CM110" s="940" t="s">
        <v>448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239</v>
      </c>
      <c r="DH110" s="891"/>
      <c r="DI110" s="891"/>
      <c r="DJ110" s="891"/>
      <c r="DK110" s="891"/>
      <c r="DL110" s="891" t="s">
        <v>449</v>
      </c>
      <c r="DM110" s="891"/>
      <c r="DN110" s="891"/>
      <c r="DO110" s="891"/>
      <c r="DP110" s="891"/>
      <c r="DQ110" s="891" t="s">
        <v>399</v>
      </c>
      <c r="DR110" s="891"/>
      <c r="DS110" s="891"/>
      <c r="DT110" s="891"/>
      <c r="DU110" s="891"/>
      <c r="DV110" s="892" t="s">
        <v>450</v>
      </c>
      <c r="DW110" s="892"/>
      <c r="DX110" s="892"/>
      <c r="DY110" s="892"/>
      <c r="DZ110" s="893"/>
    </row>
    <row r="111" spans="1:131" s="248" customFormat="1" ht="26.25" customHeight="1" x14ac:dyDescent="0.15">
      <c r="A111" s="820" t="s">
        <v>451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452</v>
      </c>
      <c r="AB111" s="972"/>
      <c r="AC111" s="972"/>
      <c r="AD111" s="972"/>
      <c r="AE111" s="973"/>
      <c r="AF111" s="974" t="s">
        <v>453</v>
      </c>
      <c r="AG111" s="972"/>
      <c r="AH111" s="972"/>
      <c r="AI111" s="972"/>
      <c r="AJ111" s="973"/>
      <c r="AK111" s="974" t="s">
        <v>454</v>
      </c>
      <c r="AL111" s="972"/>
      <c r="AM111" s="972"/>
      <c r="AN111" s="972"/>
      <c r="AO111" s="973"/>
      <c r="AP111" s="975" t="s">
        <v>452</v>
      </c>
      <c r="AQ111" s="976"/>
      <c r="AR111" s="976"/>
      <c r="AS111" s="976"/>
      <c r="AT111" s="977"/>
      <c r="AU111" s="985"/>
      <c r="AV111" s="986"/>
      <c r="AW111" s="986"/>
      <c r="AX111" s="986"/>
      <c r="AY111" s="986"/>
      <c r="AZ111" s="861" t="s">
        <v>455</v>
      </c>
      <c r="BA111" s="796"/>
      <c r="BB111" s="796"/>
      <c r="BC111" s="796"/>
      <c r="BD111" s="796"/>
      <c r="BE111" s="796"/>
      <c r="BF111" s="796"/>
      <c r="BG111" s="796"/>
      <c r="BH111" s="796"/>
      <c r="BI111" s="796"/>
      <c r="BJ111" s="796"/>
      <c r="BK111" s="796"/>
      <c r="BL111" s="796"/>
      <c r="BM111" s="796"/>
      <c r="BN111" s="796"/>
      <c r="BO111" s="796"/>
      <c r="BP111" s="797"/>
      <c r="BQ111" s="862">
        <v>102724</v>
      </c>
      <c r="BR111" s="863"/>
      <c r="BS111" s="863"/>
      <c r="BT111" s="863"/>
      <c r="BU111" s="863"/>
      <c r="BV111" s="863">
        <v>68627</v>
      </c>
      <c r="BW111" s="863"/>
      <c r="BX111" s="863"/>
      <c r="BY111" s="863"/>
      <c r="BZ111" s="863"/>
      <c r="CA111" s="863">
        <v>34159</v>
      </c>
      <c r="CB111" s="863"/>
      <c r="CC111" s="863"/>
      <c r="CD111" s="863"/>
      <c r="CE111" s="863"/>
      <c r="CF111" s="924">
        <v>0.3</v>
      </c>
      <c r="CG111" s="925"/>
      <c r="CH111" s="925"/>
      <c r="CI111" s="925"/>
      <c r="CJ111" s="925"/>
      <c r="CK111" s="980"/>
      <c r="CL111" s="867"/>
      <c r="CM111" s="870" t="s">
        <v>456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454</v>
      </c>
      <c r="DH111" s="863"/>
      <c r="DI111" s="863"/>
      <c r="DJ111" s="863"/>
      <c r="DK111" s="863"/>
      <c r="DL111" s="863" t="s">
        <v>457</v>
      </c>
      <c r="DM111" s="863"/>
      <c r="DN111" s="863"/>
      <c r="DO111" s="863"/>
      <c r="DP111" s="863"/>
      <c r="DQ111" s="863" t="s">
        <v>239</v>
      </c>
      <c r="DR111" s="863"/>
      <c r="DS111" s="863"/>
      <c r="DT111" s="863"/>
      <c r="DU111" s="863"/>
      <c r="DV111" s="840" t="s">
        <v>239</v>
      </c>
      <c r="DW111" s="840"/>
      <c r="DX111" s="840"/>
      <c r="DY111" s="840"/>
      <c r="DZ111" s="841"/>
    </row>
    <row r="112" spans="1:131" s="248" customFormat="1" ht="26.25" customHeight="1" x14ac:dyDescent="0.15">
      <c r="A112" s="965" t="s">
        <v>458</v>
      </c>
      <c r="B112" s="966"/>
      <c r="C112" s="796" t="s">
        <v>459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453</v>
      </c>
      <c r="AB112" s="826"/>
      <c r="AC112" s="826"/>
      <c r="AD112" s="826"/>
      <c r="AE112" s="827"/>
      <c r="AF112" s="828" t="s">
        <v>449</v>
      </c>
      <c r="AG112" s="826"/>
      <c r="AH112" s="826"/>
      <c r="AI112" s="826"/>
      <c r="AJ112" s="827"/>
      <c r="AK112" s="828" t="s">
        <v>239</v>
      </c>
      <c r="AL112" s="826"/>
      <c r="AM112" s="826"/>
      <c r="AN112" s="826"/>
      <c r="AO112" s="827"/>
      <c r="AP112" s="873" t="s">
        <v>399</v>
      </c>
      <c r="AQ112" s="874"/>
      <c r="AR112" s="874"/>
      <c r="AS112" s="874"/>
      <c r="AT112" s="875"/>
      <c r="AU112" s="985"/>
      <c r="AV112" s="986"/>
      <c r="AW112" s="986"/>
      <c r="AX112" s="986"/>
      <c r="AY112" s="986"/>
      <c r="AZ112" s="861" t="s">
        <v>460</v>
      </c>
      <c r="BA112" s="796"/>
      <c r="BB112" s="796"/>
      <c r="BC112" s="796"/>
      <c r="BD112" s="796"/>
      <c r="BE112" s="796"/>
      <c r="BF112" s="796"/>
      <c r="BG112" s="796"/>
      <c r="BH112" s="796"/>
      <c r="BI112" s="796"/>
      <c r="BJ112" s="796"/>
      <c r="BK112" s="796"/>
      <c r="BL112" s="796"/>
      <c r="BM112" s="796"/>
      <c r="BN112" s="796"/>
      <c r="BO112" s="796"/>
      <c r="BP112" s="797"/>
      <c r="BQ112" s="862">
        <v>9425100</v>
      </c>
      <c r="BR112" s="863"/>
      <c r="BS112" s="863"/>
      <c r="BT112" s="863"/>
      <c r="BU112" s="863"/>
      <c r="BV112" s="863">
        <v>9001244</v>
      </c>
      <c r="BW112" s="863"/>
      <c r="BX112" s="863"/>
      <c r="BY112" s="863"/>
      <c r="BZ112" s="863"/>
      <c r="CA112" s="863">
        <v>8700011</v>
      </c>
      <c r="CB112" s="863"/>
      <c r="CC112" s="863"/>
      <c r="CD112" s="863"/>
      <c r="CE112" s="863"/>
      <c r="CF112" s="924">
        <v>64.400000000000006</v>
      </c>
      <c r="CG112" s="925"/>
      <c r="CH112" s="925"/>
      <c r="CI112" s="925"/>
      <c r="CJ112" s="925"/>
      <c r="CK112" s="980"/>
      <c r="CL112" s="867"/>
      <c r="CM112" s="870" t="s">
        <v>461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102724</v>
      </c>
      <c r="DH112" s="863"/>
      <c r="DI112" s="863"/>
      <c r="DJ112" s="863"/>
      <c r="DK112" s="863"/>
      <c r="DL112" s="863">
        <v>68627</v>
      </c>
      <c r="DM112" s="863"/>
      <c r="DN112" s="863"/>
      <c r="DO112" s="863"/>
      <c r="DP112" s="863"/>
      <c r="DQ112" s="863">
        <v>34159</v>
      </c>
      <c r="DR112" s="863"/>
      <c r="DS112" s="863"/>
      <c r="DT112" s="863"/>
      <c r="DU112" s="863"/>
      <c r="DV112" s="840">
        <v>0.3</v>
      </c>
      <c r="DW112" s="840"/>
      <c r="DX112" s="840"/>
      <c r="DY112" s="840"/>
      <c r="DZ112" s="841"/>
    </row>
    <row r="113" spans="1:130" s="248" customFormat="1" ht="26.25" customHeight="1" x14ac:dyDescent="0.15">
      <c r="A113" s="967"/>
      <c r="B113" s="968"/>
      <c r="C113" s="796" t="s">
        <v>462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1130212</v>
      </c>
      <c r="AB113" s="972"/>
      <c r="AC113" s="972"/>
      <c r="AD113" s="972"/>
      <c r="AE113" s="973"/>
      <c r="AF113" s="974">
        <v>1111082</v>
      </c>
      <c r="AG113" s="972"/>
      <c r="AH113" s="972"/>
      <c r="AI113" s="972"/>
      <c r="AJ113" s="973"/>
      <c r="AK113" s="974">
        <v>989223</v>
      </c>
      <c r="AL113" s="972"/>
      <c r="AM113" s="972"/>
      <c r="AN113" s="972"/>
      <c r="AO113" s="973"/>
      <c r="AP113" s="975">
        <v>7.3</v>
      </c>
      <c r="AQ113" s="976"/>
      <c r="AR113" s="976"/>
      <c r="AS113" s="976"/>
      <c r="AT113" s="977"/>
      <c r="AU113" s="985"/>
      <c r="AV113" s="986"/>
      <c r="AW113" s="986"/>
      <c r="AX113" s="986"/>
      <c r="AY113" s="986"/>
      <c r="AZ113" s="861" t="s">
        <v>463</v>
      </c>
      <c r="BA113" s="796"/>
      <c r="BB113" s="796"/>
      <c r="BC113" s="796"/>
      <c r="BD113" s="796"/>
      <c r="BE113" s="796"/>
      <c r="BF113" s="796"/>
      <c r="BG113" s="796"/>
      <c r="BH113" s="796"/>
      <c r="BI113" s="796"/>
      <c r="BJ113" s="796"/>
      <c r="BK113" s="796"/>
      <c r="BL113" s="796"/>
      <c r="BM113" s="796"/>
      <c r="BN113" s="796"/>
      <c r="BO113" s="796"/>
      <c r="BP113" s="797"/>
      <c r="BQ113" s="862">
        <v>47</v>
      </c>
      <c r="BR113" s="863"/>
      <c r="BS113" s="863"/>
      <c r="BT113" s="863"/>
      <c r="BU113" s="863"/>
      <c r="BV113" s="863">
        <v>38</v>
      </c>
      <c r="BW113" s="863"/>
      <c r="BX113" s="863"/>
      <c r="BY113" s="863"/>
      <c r="BZ113" s="863"/>
      <c r="CA113" s="863">
        <v>19</v>
      </c>
      <c r="CB113" s="863"/>
      <c r="CC113" s="863"/>
      <c r="CD113" s="863"/>
      <c r="CE113" s="863"/>
      <c r="CF113" s="924">
        <v>0</v>
      </c>
      <c r="CG113" s="925"/>
      <c r="CH113" s="925"/>
      <c r="CI113" s="925"/>
      <c r="CJ113" s="925"/>
      <c r="CK113" s="980"/>
      <c r="CL113" s="867"/>
      <c r="CM113" s="870" t="s">
        <v>464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399</v>
      </c>
      <c r="DH113" s="826"/>
      <c r="DI113" s="826"/>
      <c r="DJ113" s="826"/>
      <c r="DK113" s="827"/>
      <c r="DL113" s="828" t="s">
        <v>454</v>
      </c>
      <c r="DM113" s="826"/>
      <c r="DN113" s="826"/>
      <c r="DO113" s="826"/>
      <c r="DP113" s="827"/>
      <c r="DQ113" s="828" t="s">
        <v>452</v>
      </c>
      <c r="DR113" s="826"/>
      <c r="DS113" s="826"/>
      <c r="DT113" s="826"/>
      <c r="DU113" s="827"/>
      <c r="DV113" s="873" t="s">
        <v>454</v>
      </c>
      <c r="DW113" s="874"/>
      <c r="DX113" s="874"/>
      <c r="DY113" s="874"/>
      <c r="DZ113" s="875"/>
    </row>
    <row r="114" spans="1:130" s="248" customFormat="1" ht="26.25" customHeight="1" x14ac:dyDescent="0.15">
      <c r="A114" s="967"/>
      <c r="B114" s="968"/>
      <c r="C114" s="796" t="s">
        <v>465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277</v>
      </c>
      <c r="AB114" s="826"/>
      <c r="AC114" s="826"/>
      <c r="AD114" s="826"/>
      <c r="AE114" s="827"/>
      <c r="AF114" s="828">
        <v>255</v>
      </c>
      <c r="AG114" s="826"/>
      <c r="AH114" s="826"/>
      <c r="AI114" s="826"/>
      <c r="AJ114" s="827"/>
      <c r="AK114" s="828">
        <v>432</v>
      </c>
      <c r="AL114" s="826"/>
      <c r="AM114" s="826"/>
      <c r="AN114" s="826"/>
      <c r="AO114" s="827"/>
      <c r="AP114" s="873">
        <v>0</v>
      </c>
      <c r="AQ114" s="874"/>
      <c r="AR114" s="874"/>
      <c r="AS114" s="874"/>
      <c r="AT114" s="875"/>
      <c r="AU114" s="985"/>
      <c r="AV114" s="986"/>
      <c r="AW114" s="986"/>
      <c r="AX114" s="986"/>
      <c r="AY114" s="986"/>
      <c r="AZ114" s="861" t="s">
        <v>466</v>
      </c>
      <c r="BA114" s="796"/>
      <c r="BB114" s="796"/>
      <c r="BC114" s="796"/>
      <c r="BD114" s="796"/>
      <c r="BE114" s="796"/>
      <c r="BF114" s="796"/>
      <c r="BG114" s="796"/>
      <c r="BH114" s="796"/>
      <c r="BI114" s="796"/>
      <c r="BJ114" s="796"/>
      <c r="BK114" s="796"/>
      <c r="BL114" s="796"/>
      <c r="BM114" s="796"/>
      <c r="BN114" s="796"/>
      <c r="BO114" s="796"/>
      <c r="BP114" s="797"/>
      <c r="BQ114" s="862">
        <v>4581665</v>
      </c>
      <c r="BR114" s="863"/>
      <c r="BS114" s="863"/>
      <c r="BT114" s="863"/>
      <c r="BU114" s="863"/>
      <c r="BV114" s="863">
        <v>4419693</v>
      </c>
      <c r="BW114" s="863"/>
      <c r="BX114" s="863"/>
      <c r="BY114" s="863"/>
      <c r="BZ114" s="863"/>
      <c r="CA114" s="863">
        <v>4067249</v>
      </c>
      <c r="CB114" s="863"/>
      <c r="CC114" s="863"/>
      <c r="CD114" s="863"/>
      <c r="CE114" s="863"/>
      <c r="CF114" s="924">
        <v>30.1</v>
      </c>
      <c r="CG114" s="925"/>
      <c r="CH114" s="925"/>
      <c r="CI114" s="925"/>
      <c r="CJ114" s="925"/>
      <c r="CK114" s="980"/>
      <c r="CL114" s="867"/>
      <c r="CM114" s="870" t="s">
        <v>467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452</v>
      </c>
      <c r="DH114" s="826"/>
      <c r="DI114" s="826"/>
      <c r="DJ114" s="826"/>
      <c r="DK114" s="827"/>
      <c r="DL114" s="828" t="s">
        <v>452</v>
      </c>
      <c r="DM114" s="826"/>
      <c r="DN114" s="826"/>
      <c r="DO114" s="826"/>
      <c r="DP114" s="827"/>
      <c r="DQ114" s="828" t="s">
        <v>454</v>
      </c>
      <c r="DR114" s="826"/>
      <c r="DS114" s="826"/>
      <c r="DT114" s="826"/>
      <c r="DU114" s="827"/>
      <c r="DV114" s="873" t="s">
        <v>399</v>
      </c>
      <c r="DW114" s="874"/>
      <c r="DX114" s="874"/>
      <c r="DY114" s="874"/>
      <c r="DZ114" s="875"/>
    </row>
    <row r="115" spans="1:130" s="248" customFormat="1" ht="26.25" customHeight="1" x14ac:dyDescent="0.15">
      <c r="A115" s="967"/>
      <c r="B115" s="968"/>
      <c r="C115" s="796" t="s">
        <v>468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34323</v>
      </c>
      <c r="AB115" s="972"/>
      <c r="AC115" s="972"/>
      <c r="AD115" s="972"/>
      <c r="AE115" s="973"/>
      <c r="AF115" s="974">
        <v>34730</v>
      </c>
      <c r="AG115" s="972"/>
      <c r="AH115" s="972"/>
      <c r="AI115" s="972"/>
      <c r="AJ115" s="973"/>
      <c r="AK115" s="974">
        <v>34880</v>
      </c>
      <c r="AL115" s="972"/>
      <c r="AM115" s="972"/>
      <c r="AN115" s="972"/>
      <c r="AO115" s="973"/>
      <c r="AP115" s="975">
        <v>0.3</v>
      </c>
      <c r="AQ115" s="976"/>
      <c r="AR115" s="976"/>
      <c r="AS115" s="976"/>
      <c r="AT115" s="977"/>
      <c r="AU115" s="985"/>
      <c r="AV115" s="986"/>
      <c r="AW115" s="986"/>
      <c r="AX115" s="986"/>
      <c r="AY115" s="986"/>
      <c r="AZ115" s="861" t="s">
        <v>469</v>
      </c>
      <c r="BA115" s="796"/>
      <c r="BB115" s="796"/>
      <c r="BC115" s="796"/>
      <c r="BD115" s="796"/>
      <c r="BE115" s="796"/>
      <c r="BF115" s="796"/>
      <c r="BG115" s="796"/>
      <c r="BH115" s="796"/>
      <c r="BI115" s="796"/>
      <c r="BJ115" s="796"/>
      <c r="BK115" s="796"/>
      <c r="BL115" s="796"/>
      <c r="BM115" s="796"/>
      <c r="BN115" s="796"/>
      <c r="BO115" s="796"/>
      <c r="BP115" s="797"/>
      <c r="BQ115" s="862" t="s">
        <v>239</v>
      </c>
      <c r="BR115" s="863"/>
      <c r="BS115" s="863"/>
      <c r="BT115" s="863"/>
      <c r="BU115" s="863"/>
      <c r="BV115" s="863" t="s">
        <v>239</v>
      </c>
      <c r="BW115" s="863"/>
      <c r="BX115" s="863"/>
      <c r="BY115" s="863"/>
      <c r="BZ115" s="863"/>
      <c r="CA115" s="863" t="s">
        <v>239</v>
      </c>
      <c r="CB115" s="863"/>
      <c r="CC115" s="863"/>
      <c r="CD115" s="863"/>
      <c r="CE115" s="863"/>
      <c r="CF115" s="924" t="s">
        <v>470</v>
      </c>
      <c r="CG115" s="925"/>
      <c r="CH115" s="925"/>
      <c r="CI115" s="925"/>
      <c r="CJ115" s="925"/>
      <c r="CK115" s="980"/>
      <c r="CL115" s="867"/>
      <c r="CM115" s="861" t="s">
        <v>471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452</v>
      </c>
      <c r="DH115" s="826"/>
      <c r="DI115" s="826"/>
      <c r="DJ115" s="826"/>
      <c r="DK115" s="827"/>
      <c r="DL115" s="828" t="s">
        <v>399</v>
      </c>
      <c r="DM115" s="826"/>
      <c r="DN115" s="826"/>
      <c r="DO115" s="826"/>
      <c r="DP115" s="827"/>
      <c r="DQ115" s="828" t="s">
        <v>399</v>
      </c>
      <c r="DR115" s="826"/>
      <c r="DS115" s="826"/>
      <c r="DT115" s="826"/>
      <c r="DU115" s="827"/>
      <c r="DV115" s="873" t="s">
        <v>239</v>
      </c>
      <c r="DW115" s="874"/>
      <c r="DX115" s="874"/>
      <c r="DY115" s="874"/>
      <c r="DZ115" s="875"/>
    </row>
    <row r="116" spans="1:130" s="248" customFormat="1" ht="26.25" customHeight="1" x14ac:dyDescent="0.15">
      <c r="A116" s="969"/>
      <c r="B116" s="970"/>
      <c r="C116" s="929" t="s">
        <v>472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154</v>
      </c>
      <c r="AB116" s="826"/>
      <c r="AC116" s="826"/>
      <c r="AD116" s="826"/>
      <c r="AE116" s="827"/>
      <c r="AF116" s="828">
        <v>86</v>
      </c>
      <c r="AG116" s="826"/>
      <c r="AH116" s="826"/>
      <c r="AI116" s="826"/>
      <c r="AJ116" s="827"/>
      <c r="AK116" s="828">
        <v>216</v>
      </c>
      <c r="AL116" s="826"/>
      <c r="AM116" s="826"/>
      <c r="AN116" s="826"/>
      <c r="AO116" s="827"/>
      <c r="AP116" s="873">
        <v>0</v>
      </c>
      <c r="AQ116" s="874"/>
      <c r="AR116" s="874"/>
      <c r="AS116" s="874"/>
      <c r="AT116" s="875"/>
      <c r="AU116" s="985"/>
      <c r="AV116" s="986"/>
      <c r="AW116" s="986"/>
      <c r="AX116" s="986"/>
      <c r="AY116" s="986"/>
      <c r="AZ116" s="912" t="s">
        <v>473</v>
      </c>
      <c r="BA116" s="913"/>
      <c r="BB116" s="913"/>
      <c r="BC116" s="913"/>
      <c r="BD116" s="913"/>
      <c r="BE116" s="913"/>
      <c r="BF116" s="913"/>
      <c r="BG116" s="913"/>
      <c r="BH116" s="913"/>
      <c r="BI116" s="913"/>
      <c r="BJ116" s="913"/>
      <c r="BK116" s="913"/>
      <c r="BL116" s="913"/>
      <c r="BM116" s="913"/>
      <c r="BN116" s="913"/>
      <c r="BO116" s="913"/>
      <c r="BP116" s="914"/>
      <c r="BQ116" s="862" t="s">
        <v>239</v>
      </c>
      <c r="BR116" s="863"/>
      <c r="BS116" s="863"/>
      <c r="BT116" s="863"/>
      <c r="BU116" s="863"/>
      <c r="BV116" s="863" t="s">
        <v>449</v>
      </c>
      <c r="BW116" s="863"/>
      <c r="BX116" s="863"/>
      <c r="BY116" s="863"/>
      <c r="BZ116" s="863"/>
      <c r="CA116" s="863" t="s">
        <v>452</v>
      </c>
      <c r="CB116" s="863"/>
      <c r="CC116" s="863"/>
      <c r="CD116" s="863"/>
      <c r="CE116" s="863"/>
      <c r="CF116" s="924" t="s">
        <v>452</v>
      </c>
      <c r="CG116" s="925"/>
      <c r="CH116" s="925"/>
      <c r="CI116" s="925"/>
      <c r="CJ116" s="925"/>
      <c r="CK116" s="980"/>
      <c r="CL116" s="867"/>
      <c r="CM116" s="870" t="s">
        <v>474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239</v>
      </c>
      <c r="DH116" s="826"/>
      <c r="DI116" s="826"/>
      <c r="DJ116" s="826"/>
      <c r="DK116" s="827"/>
      <c r="DL116" s="828" t="s">
        <v>239</v>
      </c>
      <c r="DM116" s="826"/>
      <c r="DN116" s="826"/>
      <c r="DO116" s="826"/>
      <c r="DP116" s="827"/>
      <c r="DQ116" s="828" t="s">
        <v>454</v>
      </c>
      <c r="DR116" s="826"/>
      <c r="DS116" s="826"/>
      <c r="DT116" s="826"/>
      <c r="DU116" s="827"/>
      <c r="DV116" s="873" t="s">
        <v>399</v>
      </c>
      <c r="DW116" s="874"/>
      <c r="DX116" s="874"/>
      <c r="DY116" s="874"/>
      <c r="DZ116" s="875"/>
    </row>
    <row r="117" spans="1:130" s="248" customFormat="1" ht="26.25" customHeight="1" x14ac:dyDescent="0.15">
      <c r="A117" s="950" t="s">
        <v>192</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475</v>
      </c>
      <c r="Z117" s="952"/>
      <c r="AA117" s="957">
        <v>4839730</v>
      </c>
      <c r="AB117" s="958"/>
      <c r="AC117" s="958"/>
      <c r="AD117" s="958"/>
      <c r="AE117" s="959"/>
      <c r="AF117" s="960">
        <v>4678188</v>
      </c>
      <c r="AG117" s="958"/>
      <c r="AH117" s="958"/>
      <c r="AI117" s="958"/>
      <c r="AJ117" s="959"/>
      <c r="AK117" s="960">
        <v>4891693</v>
      </c>
      <c r="AL117" s="958"/>
      <c r="AM117" s="958"/>
      <c r="AN117" s="958"/>
      <c r="AO117" s="959"/>
      <c r="AP117" s="961"/>
      <c r="AQ117" s="962"/>
      <c r="AR117" s="962"/>
      <c r="AS117" s="962"/>
      <c r="AT117" s="963"/>
      <c r="AU117" s="985"/>
      <c r="AV117" s="986"/>
      <c r="AW117" s="986"/>
      <c r="AX117" s="986"/>
      <c r="AY117" s="986"/>
      <c r="AZ117" s="912" t="s">
        <v>476</v>
      </c>
      <c r="BA117" s="913"/>
      <c r="BB117" s="913"/>
      <c r="BC117" s="913"/>
      <c r="BD117" s="913"/>
      <c r="BE117" s="913"/>
      <c r="BF117" s="913"/>
      <c r="BG117" s="913"/>
      <c r="BH117" s="913"/>
      <c r="BI117" s="913"/>
      <c r="BJ117" s="913"/>
      <c r="BK117" s="913"/>
      <c r="BL117" s="913"/>
      <c r="BM117" s="913"/>
      <c r="BN117" s="913"/>
      <c r="BO117" s="913"/>
      <c r="BP117" s="914"/>
      <c r="BQ117" s="862" t="s">
        <v>454</v>
      </c>
      <c r="BR117" s="863"/>
      <c r="BS117" s="863"/>
      <c r="BT117" s="863"/>
      <c r="BU117" s="863"/>
      <c r="BV117" s="863" t="s">
        <v>454</v>
      </c>
      <c r="BW117" s="863"/>
      <c r="BX117" s="863"/>
      <c r="BY117" s="863"/>
      <c r="BZ117" s="863"/>
      <c r="CA117" s="863" t="s">
        <v>454</v>
      </c>
      <c r="CB117" s="863"/>
      <c r="CC117" s="863"/>
      <c r="CD117" s="863"/>
      <c r="CE117" s="863"/>
      <c r="CF117" s="924" t="s">
        <v>239</v>
      </c>
      <c r="CG117" s="925"/>
      <c r="CH117" s="925"/>
      <c r="CI117" s="925"/>
      <c r="CJ117" s="925"/>
      <c r="CK117" s="980"/>
      <c r="CL117" s="867"/>
      <c r="CM117" s="870" t="s">
        <v>477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239</v>
      </c>
      <c r="DH117" s="826"/>
      <c r="DI117" s="826"/>
      <c r="DJ117" s="826"/>
      <c r="DK117" s="827"/>
      <c r="DL117" s="828" t="s">
        <v>239</v>
      </c>
      <c r="DM117" s="826"/>
      <c r="DN117" s="826"/>
      <c r="DO117" s="826"/>
      <c r="DP117" s="827"/>
      <c r="DQ117" s="828" t="s">
        <v>450</v>
      </c>
      <c r="DR117" s="826"/>
      <c r="DS117" s="826"/>
      <c r="DT117" s="826"/>
      <c r="DU117" s="827"/>
      <c r="DV117" s="873" t="s">
        <v>454</v>
      </c>
      <c r="DW117" s="874"/>
      <c r="DX117" s="874"/>
      <c r="DY117" s="874"/>
      <c r="DZ117" s="875"/>
    </row>
    <row r="118" spans="1:130" s="248" customFormat="1" ht="26.25" customHeight="1" x14ac:dyDescent="0.15">
      <c r="A118" s="950" t="s">
        <v>444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441</v>
      </c>
      <c r="AB118" s="951"/>
      <c r="AC118" s="951"/>
      <c r="AD118" s="951"/>
      <c r="AE118" s="952"/>
      <c r="AF118" s="953" t="s">
        <v>442</v>
      </c>
      <c r="AG118" s="951"/>
      <c r="AH118" s="951"/>
      <c r="AI118" s="951"/>
      <c r="AJ118" s="952"/>
      <c r="AK118" s="953" t="s">
        <v>313</v>
      </c>
      <c r="AL118" s="951"/>
      <c r="AM118" s="951"/>
      <c r="AN118" s="951"/>
      <c r="AO118" s="952"/>
      <c r="AP118" s="954" t="s">
        <v>443</v>
      </c>
      <c r="AQ118" s="955"/>
      <c r="AR118" s="955"/>
      <c r="AS118" s="955"/>
      <c r="AT118" s="956"/>
      <c r="AU118" s="985"/>
      <c r="AV118" s="986"/>
      <c r="AW118" s="986"/>
      <c r="AX118" s="986"/>
      <c r="AY118" s="986"/>
      <c r="AZ118" s="928" t="s">
        <v>478</v>
      </c>
      <c r="BA118" s="929"/>
      <c r="BB118" s="929"/>
      <c r="BC118" s="929"/>
      <c r="BD118" s="929"/>
      <c r="BE118" s="929"/>
      <c r="BF118" s="929"/>
      <c r="BG118" s="929"/>
      <c r="BH118" s="929"/>
      <c r="BI118" s="929"/>
      <c r="BJ118" s="929"/>
      <c r="BK118" s="929"/>
      <c r="BL118" s="929"/>
      <c r="BM118" s="929"/>
      <c r="BN118" s="929"/>
      <c r="BO118" s="929"/>
      <c r="BP118" s="930"/>
      <c r="BQ118" s="931" t="s">
        <v>239</v>
      </c>
      <c r="BR118" s="894"/>
      <c r="BS118" s="894"/>
      <c r="BT118" s="894"/>
      <c r="BU118" s="894"/>
      <c r="BV118" s="894" t="s">
        <v>239</v>
      </c>
      <c r="BW118" s="894"/>
      <c r="BX118" s="894"/>
      <c r="BY118" s="894"/>
      <c r="BZ118" s="894"/>
      <c r="CA118" s="894" t="s">
        <v>239</v>
      </c>
      <c r="CB118" s="894"/>
      <c r="CC118" s="894"/>
      <c r="CD118" s="894"/>
      <c r="CE118" s="894"/>
      <c r="CF118" s="924" t="s">
        <v>452</v>
      </c>
      <c r="CG118" s="925"/>
      <c r="CH118" s="925"/>
      <c r="CI118" s="925"/>
      <c r="CJ118" s="925"/>
      <c r="CK118" s="980"/>
      <c r="CL118" s="867"/>
      <c r="CM118" s="870" t="s">
        <v>479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450</v>
      </c>
      <c r="DH118" s="826"/>
      <c r="DI118" s="826"/>
      <c r="DJ118" s="826"/>
      <c r="DK118" s="827"/>
      <c r="DL118" s="828" t="s">
        <v>239</v>
      </c>
      <c r="DM118" s="826"/>
      <c r="DN118" s="826"/>
      <c r="DO118" s="826"/>
      <c r="DP118" s="827"/>
      <c r="DQ118" s="828" t="s">
        <v>239</v>
      </c>
      <c r="DR118" s="826"/>
      <c r="DS118" s="826"/>
      <c r="DT118" s="826"/>
      <c r="DU118" s="827"/>
      <c r="DV118" s="873" t="s">
        <v>239</v>
      </c>
      <c r="DW118" s="874"/>
      <c r="DX118" s="874"/>
      <c r="DY118" s="874"/>
      <c r="DZ118" s="875"/>
    </row>
    <row r="119" spans="1:130" s="248" customFormat="1" ht="26.25" customHeight="1" x14ac:dyDescent="0.15">
      <c r="A119" s="864" t="s">
        <v>447</v>
      </c>
      <c r="B119" s="865"/>
      <c r="C119" s="940" t="s">
        <v>448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239</v>
      </c>
      <c r="AB119" s="944"/>
      <c r="AC119" s="944"/>
      <c r="AD119" s="944"/>
      <c r="AE119" s="945"/>
      <c r="AF119" s="946" t="s">
        <v>452</v>
      </c>
      <c r="AG119" s="944"/>
      <c r="AH119" s="944"/>
      <c r="AI119" s="944"/>
      <c r="AJ119" s="945"/>
      <c r="AK119" s="946" t="s">
        <v>452</v>
      </c>
      <c r="AL119" s="944"/>
      <c r="AM119" s="944"/>
      <c r="AN119" s="944"/>
      <c r="AO119" s="945"/>
      <c r="AP119" s="947" t="s">
        <v>453</v>
      </c>
      <c r="AQ119" s="948"/>
      <c r="AR119" s="948"/>
      <c r="AS119" s="948"/>
      <c r="AT119" s="949"/>
      <c r="AU119" s="987"/>
      <c r="AV119" s="988"/>
      <c r="AW119" s="988"/>
      <c r="AX119" s="988"/>
      <c r="AY119" s="988"/>
      <c r="AZ119" s="279" t="s">
        <v>192</v>
      </c>
      <c r="BA119" s="279"/>
      <c r="BB119" s="279"/>
      <c r="BC119" s="279"/>
      <c r="BD119" s="279"/>
      <c r="BE119" s="279"/>
      <c r="BF119" s="279"/>
      <c r="BG119" s="279"/>
      <c r="BH119" s="279"/>
      <c r="BI119" s="279"/>
      <c r="BJ119" s="279"/>
      <c r="BK119" s="279"/>
      <c r="BL119" s="279"/>
      <c r="BM119" s="279"/>
      <c r="BN119" s="279"/>
      <c r="BO119" s="926" t="s">
        <v>480</v>
      </c>
      <c r="BP119" s="927"/>
      <c r="BQ119" s="931">
        <v>49094126</v>
      </c>
      <c r="BR119" s="894"/>
      <c r="BS119" s="894"/>
      <c r="BT119" s="894"/>
      <c r="BU119" s="894"/>
      <c r="BV119" s="894">
        <v>47970688</v>
      </c>
      <c r="BW119" s="894"/>
      <c r="BX119" s="894"/>
      <c r="BY119" s="894"/>
      <c r="BZ119" s="894"/>
      <c r="CA119" s="894">
        <v>46741143</v>
      </c>
      <c r="CB119" s="894"/>
      <c r="CC119" s="894"/>
      <c r="CD119" s="894"/>
      <c r="CE119" s="894"/>
      <c r="CF119" s="792"/>
      <c r="CG119" s="793"/>
      <c r="CH119" s="793"/>
      <c r="CI119" s="793"/>
      <c r="CJ119" s="883"/>
      <c r="CK119" s="981"/>
      <c r="CL119" s="869"/>
      <c r="CM119" s="887" t="s">
        <v>481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482</v>
      </c>
      <c r="DH119" s="809"/>
      <c r="DI119" s="809"/>
      <c r="DJ119" s="809"/>
      <c r="DK119" s="810"/>
      <c r="DL119" s="811" t="s">
        <v>454</v>
      </c>
      <c r="DM119" s="809"/>
      <c r="DN119" s="809"/>
      <c r="DO119" s="809"/>
      <c r="DP119" s="810"/>
      <c r="DQ119" s="811" t="s">
        <v>452</v>
      </c>
      <c r="DR119" s="809"/>
      <c r="DS119" s="809"/>
      <c r="DT119" s="809"/>
      <c r="DU119" s="810"/>
      <c r="DV119" s="897" t="s">
        <v>452</v>
      </c>
      <c r="DW119" s="898"/>
      <c r="DX119" s="898"/>
      <c r="DY119" s="898"/>
      <c r="DZ119" s="899"/>
    </row>
    <row r="120" spans="1:130" s="248" customFormat="1" ht="26.25" customHeight="1" x14ac:dyDescent="0.15">
      <c r="A120" s="866"/>
      <c r="B120" s="867"/>
      <c r="C120" s="870" t="s">
        <v>456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452</v>
      </c>
      <c r="AB120" s="826"/>
      <c r="AC120" s="826"/>
      <c r="AD120" s="826"/>
      <c r="AE120" s="827"/>
      <c r="AF120" s="828" t="s">
        <v>454</v>
      </c>
      <c r="AG120" s="826"/>
      <c r="AH120" s="826"/>
      <c r="AI120" s="826"/>
      <c r="AJ120" s="827"/>
      <c r="AK120" s="828" t="s">
        <v>452</v>
      </c>
      <c r="AL120" s="826"/>
      <c r="AM120" s="826"/>
      <c r="AN120" s="826"/>
      <c r="AO120" s="827"/>
      <c r="AP120" s="873" t="s">
        <v>452</v>
      </c>
      <c r="AQ120" s="874"/>
      <c r="AR120" s="874"/>
      <c r="AS120" s="874"/>
      <c r="AT120" s="875"/>
      <c r="AU120" s="932" t="s">
        <v>483</v>
      </c>
      <c r="AV120" s="933"/>
      <c r="AW120" s="933"/>
      <c r="AX120" s="933"/>
      <c r="AY120" s="934"/>
      <c r="AZ120" s="909" t="s">
        <v>484</v>
      </c>
      <c r="BA120" s="854"/>
      <c r="BB120" s="854"/>
      <c r="BC120" s="854"/>
      <c r="BD120" s="854"/>
      <c r="BE120" s="854"/>
      <c r="BF120" s="854"/>
      <c r="BG120" s="854"/>
      <c r="BH120" s="854"/>
      <c r="BI120" s="854"/>
      <c r="BJ120" s="854"/>
      <c r="BK120" s="854"/>
      <c r="BL120" s="854"/>
      <c r="BM120" s="854"/>
      <c r="BN120" s="854"/>
      <c r="BO120" s="854"/>
      <c r="BP120" s="855"/>
      <c r="BQ120" s="910">
        <v>15878953</v>
      </c>
      <c r="BR120" s="891"/>
      <c r="BS120" s="891"/>
      <c r="BT120" s="891"/>
      <c r="BU120" s="891"/>
      <c r="BV120" s="891">
        <v>16057285</v>
      </c>
      <c r="BW120" s="891"/>
      <c r="BX120" s="891"/>
      <c r="BY120" s="891"/>
      <c r="BZ120" s="891"/>
      <c r="CA120" s="891">
        <v>15963288</v>
      </c>
      <c r="CB120" s="891"/>
      <c r="CC120" s="891"/>
      <c r="CD120" s="891"/>
      <c r="CE120" s="891"/>
      <c r="CF120" s="915">
        <v>118.2</v>
      </c>
      <c r="CG120" s="916"/>
      <c r="CH120" s="916"/>
      <c r="CI120" s="916"/>
      <c r="CJ120" s="916"/>
      <c r="CK120" s="917" t="s">
        <v>485</v>
      </c>
      <c r="CL120" s="901"/>
      <c r="CM120" s="901"/>
      <c r="CN120" s="901"/>
      <c r="CO120" s="902"/>
      <c r="CP120" s="921" t="s">
        <v>486</v>
      </c>
      <c r="CQ120" s="922"/>
      <c r="CR120" s="922"/>
      <c r="CS120" s="922"/>
      <c r="CT120" s="922"/>
      <c r="CU120" s="922"/>
      <c r="CV120" s="922"/>
      <c r="CW120" s="922"/>
      <c r="CX120" s="922"/>
      <c r="CY120" s="922"/>
      <c r="CZ120" s="922"/>
      <c r="DA120" s="922"/>
      <c r="DB120" s="922"/>
      <c r="DC120" s="922"/>
      <c r="DD120" s="922"/>
      <c r="DE120" s="922"/>
      <c r="DF120" s="923"/>
      <c r="DG120" s="910">
        <v>4437181</v>
      </c>
      <c r="DH120" s="891"/>
      <c r="DI120" s="891"/>
      <c r="DJ120" s="891"/>
      <c r="DK120" s="891"/>
      <c r="DL120" s="891">
        <v>4303442</v>
      </c>
      <c r="DM120" s="891"/>
      <c r="DN120" s="891"/>
      <c r="DO120" s="891"/>
      <c r="DP120" s="891"/>
      <c r="DQ120" s="891">
        <v>3940110</v>
      </c>
      <c r="DR120" s="891"/>
      <c r="DS120" s="891"/>
      <c r="DT120" s="891"/>
      <c r="DU120" s="891"/>
      <c r="DV120" s="892">
        <v>29.2</v>
      </c>
      <c r="DW120" s="892"/>
      <c r="DX120" s="892"/>
      <c r="DY120" s="892"/>
      <c r="DZ120" s="893"/>
    </row>
    <row r="121" spans="1:130" s="248" customFormat="1" ht="26.25" customHeight="1" x14ac:dyDescent="0.15">
      <c r="A121" s="866"/>
      <c r="B121" s="867"/>
      <c r="C121" s="912" t="s">
        <v>487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33694</v>
      </c>
      <c r="AB121" s="826"/>
      <c r="AC121" s="826"/>
      <c r="AD121" s="826"/>
      <c r="AE121" s="827"/>
      <c r="AF121" s="828">
        <v>34053</v>
      </c>
      <c r="AG121" s="826"/>
      <c r="AH121" s="826"/>
      <c r="AI121" s="826"/>
      <c r="AJ121" s="827"/>
      <c r="AK121" s="828">
        <v>34344</v>
      </c>
      <c r="AL121" s="826"/>
      <c r="AM121" s="826"/>
      <c r="AN121" s="826"/>
      <c r="AO121" s="827"/>
      <c r="AP121" s="873">
        <v>0.3</v>
      </c>
      <c r="AQ121" s="874"/>
      <c r="AR121" s="874"/>
      <c r="AS121" s="874"/>
      <c r="AT121" s="875"/>
      <c r="AU121" s="935"/>
      <c r="AV121" s="936"/>
      <c r="AW121" s="936"/>
      <c r="AX121" s="936"/>
      <c r="AY121" s="937"/>
      <c r="AZ121" s="861" t="s">
        <v>488</v>
      </c>
      <c r="BA121" s="796"/>
      <c r="BB121" s="796"/>
      <c r="BC121" s="796"/>
      <c r="BD121" s="796"/>
      <c r="BE121" s="796"/>
      <c r="BF121" s="796"/>
      <c r="BG121" s="796"/>
      <c r="BH121" s="796"/>
      <c r="BI121" s="796"/>
      <c r="BJ121" s="796"/>
      <c r="BK121" s="796"/>
      <c r="BL121" s="796"/>
      <c r="BM121" s="796"/>
      <c r="BN121" s="796"/>
      <c r="BO121" s="796"/>
      <c r="BP121" s="797"/>
      <c r="BQ121" s="862">
        <v>441789</v>
      </c>
      <c r="BR121" s="863"/>
      <c r="BS121" s="863"/>
      <c r="BT121" s="863"/>
      <c r="BU121" s="863"/>
      <c r="BV121" s="863">
        <v>521134</v>
      </c>
      <c r="BW121" s="863"/>
      <c r="BX121" s="863"/>
      <c r="BY121" s="863"/>
      <c r="BZ121" s="863"/>
      <c r="CA121" s="863">
        <v>490927</v>
      </c>
      <c r="CB121" s="863"/>
      <c r="CC121" s="863"/>
      <c r="CD121" s="863"/>
      <c r="CE121" s="863"/>
      <c r="CF121" s="924">
        <v>3.6</v>
      </c>
      <c r="CG121" s="925"/>
      <c r="CH121" s="925"/>
      <c r="CI121" s="925"/>
      <c r="CJ121" s="925"/>
      <c r="CK121" s="918"/>
      <c r="CL121" s="904"/>
      <c r="CM121" s="904"/>
      <c r="CN121" s="904"/>
      <c r="CO121" s="905"/>
      <c r="CP121" s="884" t="s">
        <v>489</v>
      </c>
      <c r="CQ121" s="885"/>
      <c r="CR121" s="885"/>
      <c r="CS121" s="885"/>
      <c r="CT121" s="885"/>
      <c r="CU121" s="885"/>
      <c r="CV121" s="885"/>
      <c r="CW121" s="885"/>
      <c r="CX121" s="885"/>
      <c r="CY121" s="885"/>
      <c r="CZ121" s="885"/>
      <c r="DA121" s="885"/>
      <c r="DB121" s="885"/>
      <c r="DC121" s="885"/>
      <c r="DD121" s="885"/>
      <c r="DE121" s="885"/>
      <c r="DF121" s="886"/>
      <c r="DG121" s="862">
        <v>2330677</v>
      </c>
      <c r="DH121" s="863"/>
      <c r="DI121" s="863"/>
      <c r="DJ121" s="863"/>
      <c r="DK121" s="863"/>
      <c r="DL121" s="863">
        <v>2292920</v>
      </c>
      <c r="DM121" s="863"/>
      <c r="DN121" s="863"/>
      <c r="DO121" s="863"/>
      <c r="DP121" s="863"/>
      <c r="DQ121" s="863">
        <v>2288872</v>
      </c>
      <c r="DR121" s="863"/>
      <c r="DS121" s="863"/>
      <c r="DT121" s="863"/>
      <c r="DU121" s="863"/>
      <c r="DV121" s="840">
        <v>16.899999999999999</v>
      </c>
      <c r="DW121" s="840"/>
      <c r="DX121" s="840"/>
      <c r="DY121" s="840"/>
      <c r="DZ121" s="841"/>
    </row>
    <row r="122" spans="1:130" s="248" customFormat="1" ht="26.25" customHeight="1" x14ac:dyDescent="0.15">
      <c r="A122" s="866"/>
      <c r="B122" s="867"/>
      <c r="C122" s="870" t="s">
        <v>467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454</v>
      </c>
      <c r="AB122" s="826"/>
      <c r="AC122" s="826"/>
      <c r="AD122" s="826"/>
      <c r="AE122" s="827"/>
      <c r="AF122" s="828" t="s">
        <v>457</v>
      </c>
      <c r="AG122" s="826"/>
      <c r="AH122" s="826"/>
      <c r="AI122" s="826"/>
      <c r="AJ122" s="827"/>
      <c r="AK122" s="828" t="s">
        <v>452</v>
      </c>
      <c r="AL122" s="826"/>
      <c r="AM122" s="826"/>
      <c r="AN122" s="826"/>
      <c r="AO122" s="827"/>
      <c r="AP122" s="873" t="s">
        <v>452</v>
      </c>
      <c r="AQ122" s="874"/>
      <c r="AR122" s="874"/>
      <c r="AS122" s="874"/>
      <c r="AT122" s="875"/>
      <c r="AU122" s="935"/>
      <c r="AV122" s="936"/>
      <c r="AW122" s="936"/>
      <c r="AX122" s="936"/>
      <c r="AY122" s="937"/>
      <c r="AZ122" s="928" t="s">
        <v>490</v>
      </c>
      <c r="BA122" s="929"/>
      <c r="BB122" s="929"/>
      <c r="BC122" s="929"/>
      <c r="BD122" s="929"/>
      <c r="BE122" s="929"/>
      <c r="BF122" s="929"/>
      <c r="BG122" s="929"/>
      <c r="BH122" s="929"/>
      <c r="BI122" s="929"/>
      <c r="BJ122" s="929"/>
      <c r="BK122" s="929"/>
      <c r="BL122" s="929"/>
      <c r="BM122" s="929"/>
      <c r="BN122" s="929"/>
      <c r="BO122" s="929"/>
      <c r="BP122" s="930"/>
      <c r="BQ122" s="931">
        <v>32930739</v>
      </c>
      <c r="BR122" s="894"/>
      <c r="BS122" s="894"/>
      <c r="BT122" s="894"/>
      <c r="BU122" s="894"/>
      <c r="BV122" s="894">
        <v>31955761</v>
      </c>
      <c r="BW122" s="894"/>
      <c r="BX122" s="894"/>
      <c r="BY122" s="894"/>
      <c r="BZ122" s="894"/>
      <c r="CA122" s="894">
        <v>31392440</v>
      </c>
      <c r="CB122" s="894"/>
      <c r="CC122" s="894"/>
      <c r="CD122" s="894"/>
      <c r="CE122" s="894"/>
      <c r="CF122" s="895">
        <v>232.4</v>
      </c>
      <c r="CG122" s="896"/>
      <c r="CH122" s="896"/>
      <c r="CI122" s="896"/>
      <c r="CJ122" s="896"/>
      <c r="CK122" s="918"/>
      <c r="CL122" s="904"/>
      <c r="CM122" s="904"/>
      <c r="CN122" s="904"/>
      <c r="CO122" s="905"/>
      <c r="CP122" s="884" t="s">
        <v>491</v>
      </c>
      <c r="CQ122" s="885"/>
      <c r="CR122" s="885"/>
      <c r="CS122" s="885"/>
      <c r="CT122" s="885"/>
      <c r="CU122" s="885"/>
      <c r="CV122" s="885"/>
      <c r="CW122" s="885"/>
      <c r="CX122" s="885"/>
      <c r="CY122" s="885"/>
      <c r="CZ122" s="885"/>
      <c r="DA122" s="885"/>
      <c r="DB122" s="885"/>
      <c r="DC122" s="885"/>
      <c r="DD122" s="885"/>
      <c r="DE122" s="885"/>
      <c r="DF122" s="886"/>
      <c r="DG122" s="862">
        <v>1692553</v>
      </c>
      <c r="DH122" s="863"/>
      <c r="DI122" s="863"/>
      <c r="DJ122" s="863"/>
      <c r="DK122" s="863"/>
      <c r="DL122" s="863">
        <v>1526619</v>
      </c>
      <c r="DM122" s="863"/>
      <c r="DN122" s="863"/>
      <c r="DO122" s="863"/>
      <c r="DP122" s="863"/>
      <c r="DQ122" s="863">
        <v>1535598</v>
      </c>
      <c r="DR122" s="863"/>
      <c r="DS122" s="863"/>
      <c r="DT122" s="863"/>
      <c r="DU122" s="863"/>
      <c r="DV122" s="840">
        <v>11.4</v>
      </c>
      <c r="DW122" s="840"/>
      <c r="DX122" s="840"/>
      <c r="DY122" s="840"/>
      <c r="DZ122" s="841"/>
    </row>
    <row r="123" spans="1:130" s="248" customFormat="1" ht="26.25" customHeight="1" x14ac:dyDescent="0.15">
      <c r="A123" s="866"/>
      <c r="B123" s="867"/>
      <c r="C123" s="870" t="s">
        <v>474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452</v>
      </c>
      <c r="AB123" s="826"/>
      <c r="AC123" s="826"/>
      <c r="AD123" s="826"/>
      <c r="AE123" s="827"/>
      <c r="AF123" s="828" t="s">
        <v>452</v>
      </c>
      <c r="AG123" s="826"/>
      <c r="AH123" s="826"/>
      <c r="AI123" s="826"/>
      <c r="AJ123" s="827"/>
      <c r="AK123" s="828" t="s">
        <v>453</v>
      </c>
      <c r="AL123" s="826"/>
      <c r="AM123" s="826"/>
      <c r="AN123" s="826"/>
      <c r="AO123" s="827"/>
      <c r="AP123" s="873" t="s">
        <v>482</v>
      </c>
      <c r="AQ123" s="874"/>
      <c r="AR123" s="874"/>
      <c r="AS123" s="874"/>
      <c r="AT123" s="875"/>
      <c r="AU123" s="938"/>
      <c r="AV123" s="939"/>
      <c r="AW123" s="939"/>
      <c r="AX123" s="939"/>
      <c r="AY123" s="939"/>
      <c r="AZ123" s="279" t="s">
        <v>192</v>
      </c>
      <c r="BA123" s="279"/>
      <c r="BB123" s="279"/>
      <c r="BC123" s="279"/>
      <c r="BD123" s="279"/>
      <c r="BE123" s="279"/>
      <c r="BF123" s="279"/>
      <c r="BG123" s="279"/>
      <c r="BH123" s="279"/>
      <c r="BI123" s="279"/>
      <c r="BJ123" s="279"/>
      <c r="BK123" s="279"/>
      <c r="BL123" s="279"/>
      <c r="BM123" s="279"/>
      <c r="BN123" s="279"/>
      <c r="BO123" s="926" t="s">
        <v>492</v>
      </c>
      <c r="BP123" s="927"/>
      <c r="BQ123" s="881">
        <v>49251481</v>
      </c>
      <c r="BR123" s="882"/>
      <c r="BS123" s="882"/>
      <c r="BT123" s="882"/>
      <c r="BU123" s="882"/>
      <c r="BV123" s="882">
        <v>48534180</v>
      </c>
      <c r="BW123" s="882"/>
      <c r="BX123" s="882"/>
      <c r="BY123" s="882"/>
      <c r="BZ123" s="882"/>
      <c r="CA123" s="882">
        <v>47846655</v>
      </c>
      <c r="CB123" s="882"/>
      <c r="CC123" s="882"/>
      <c r="CD123" s="882"/>
      <c r="CE123" s="882"/>
      <c r="CF123" s="792"/>
      <c r="CG123" s="793"/>
      <c r="CH123" s="793"/>
      <c r="CI123" s="793"/>
      <c r="CJ123" s="883"/>
      <c r="CK123" s="918"/>
      <c r="CL123" s="904"/>
      <c r="CM123" s="904"/>
      <c r="CN123" s="904"/>
      <c r="CO123" s="905"/>
      <c r="CP123" s="884" t="s">
        <v>493</v>
      </c>
      <c r="CQ123" s="885"/>
      <c r="CR123" s="885"/>
      <c r="CS123" s="885"/>
      <c r="CT123" s="885"/>
      <c r="CU123" s="885"/>
      <c r="CV123" s="885"/>
      <c r="CW123" s="885"/>
      <c r="CX123" s="885"/>
      <c r="CY123" s="885"/>
      <c r="CZ123" s="885"/>
      <c r="DA123" s="885"/>
      <c r="DB123" s="885"/>
      <c r="DC123" s="885"/>
      <c r="DD123" s="885"/>
      <c r="DE123" s="885"/>
      <c r="DF123" s="886"/>
      <c r="DG123" s="825">
        <v>85349</v>
      </c>
      <c r="DH123" s="826"/>
      <c r="DI123" s="826"/>
      <c r="DJ123" s="826"/>
      <c r="DK123" s="827"/>
      <c r="DL123" s="828">
        <v>2464</v>
      </c>
      <c r="DM123" s="826"/>
      <c r="DN123" s="826"/>
      <c r="DO123" s="826"/>
      <c r="DP123" s="827"/>
      <c r="DQ123" s="828">
        <v>935431</v>
      </c>
      <c r="DR123" s="826"/>
      <c r="DS123" s="826"/>
      <c r="DT123" s="826"/>
      <c r="DU123" s="827"/>
      <c r="DV123" s="873">
        <v>6.9</v>
      </c>
      <c r="DW123" s="874"/>
      <c r="DX123" s="874"/>
      <c r="DY123" s="874"/>
      <c r="DZ123" s="875"/>
    </row>
    <row r="124" spans="1:130" s="248" customFormat="1" ht="26.25" customHeight="1" thickBot="1" x14ac:dyDescent="0.2">
      <c r="A124" s="866"/>
      <c r="B124" s="867"/>
      <c r="C124" s="870" t="s">
        <v>477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482</v>
      </c>
      <c r="AB124" s="826"/>
      <c r="AC124" s="826"/>
      <c r="AD124" s="826"/>
      <c r="AE124" s="827"/>
      <c r="AF124" s="828" t="s">
        <v>452</v>
      </c>
      <c r="AG124" s="826"/>
      <c r="AH124" s="826"/>
      <c r="AI124" s="826"/>
      <c r="AJ124" s="827"/>
      <c r="AK124" s="828" t="s">
        <v>452</v>
      </c>
      <c r="AL124" s="826"/>
      <c r="AM124" s="826"/>
      <c r="AN124" s="826"/>
      <c r="AO124" s="827"/>
      <c r="AP124" s="873" t="s">
        <v>239</v>
      </c>
      <c r="AQ124" s="874"/>
      <c r="AR124" s="874"/>
      <c r="AS124" s="874"/>
      <c r="AT124" s="875"/>
      <c r="AU124" s="876" t="s">
        <v>494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239</v>
      </c>
      <c r="BR124" s="880"/>
      <c r="BS124" s="880"/>
      <c r="BT124" s="880"/>
      <c r="BU124" s="880"/>
      <c r="BV124" s="880" t="s">
        <v>239</v>
      </c>
      <c r="BW124" s="880"/>
      <c r="BX124" s="880"/>
      <c r="BY124" s="880"/>
      <c r="BZ124" s="880"/>
      <c r="CA124" s="880" t="s">
        <v>239</v>
      </c>
      <c r="CB124" s="880"/>
      <c r="CC124" s="880"/>
      <c r="CD124" s="880"/>
      <c r="CE124" s="880"/>
      <c r="CF124" s="770"/>
      <c r="CG124" s="771"/>
      <c r="CH124" s="771"/>
      <c r="CI124" s="771"/>
      <c r="CJ124" s="911"/>
      <c r="CK124" s="919"/>
      <c r="CL124" s="919"/>
      <c r="CM124" s="919"/>
      <c r="CN124" s="919"/>
      <c r="CO124" s="920"/>
      <c r="CP124" s="884" t="s">
        <v>495</v>
      </c>
      <c r="CQ124" s="885"/>
      <c r="CR124" s="885"/>
      <c r="CS124" s="885"/>
      <c r="CT124" s="885"/>
      <c r="CU124" s="885"/>
      <c r="CV124" s="885"/>
      <c r="CW124" s="885"/>
      <c r="CX124" s="885"/>
      <c r="CY124" s="885"/>
      <c r="CZ124" s="885"/>
      <c r="DA124" s="885"/>
      <c r="DB124" s="885"/>
      <c r="DC124" s="885"/>
      <c r="DD124" s="885"/>
      <c r="DE124" s="885"/>
      <c r="DF124" s="886"/>
      <c r="DG124" s="808">
        <v>879340</v>
      </c>
      <c r="DH124" s="809"/>
      <c r="DI124" s="809"/>
      <c r="DJ124" s="809"/>
      <c r="DK124" s="810"/>
      <c r="DL124" s="811">
        <v>875799</v>
      </c>
      <c r="DM124" s="809"/>
      <c r="DN124" s="809"/>
      <c r="DO124" s="809"/>
      <c r="DP124" s="810"/>
      <c r="DQ124" s="811" t="s">
        <v>239</v>
      </c>
      <c r="DR124" s="809"/>
      <c r="DS124" s="809"/>
      <c r="DT124" s="809"/>
      <c r="DU124" s="810"/>
      <c r="DV124" s="897" t="s">
        <v>452</v>
      </c>
      <c r="DW124" s="898"/>
      <c r="DX124" s="898"/>
      <c r="DY124" s="898"/>
      <c r="DZ124" s="899"/>
    </row>
    <row r="125" spans="1:130" s="248" customFormat="1" ht="26.25" customHeight="1" x14ac:dyDescent="0.15">
      <c r="A125" s="866"/>
      <c r="B125" s="867"/>
      <c r="C125" s="870" t="s">
        <v>479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239</v>
      </c>
      <c r="AB125" s="826"/>
      <c r="AC125" s="826"/>
      <c r="AD125" s="826"/>
      <c r="AE125" s="827"/>
      <c r="AF125" s="828" t="s">
        <v>239</v>
      </c>
      <c r="AG125" s="826"/>
      <c r="AH125" s="826"/>
      <c r="AI125" s="826"/>
      <c r="AJ125" s="827"/>
      <c r="AK125" s="828" t="s">
        <v>239</v>
      </c>
      <c r="AL125" s="826"/>
      <c r="AM125" s="826"/>
      <c r="AN125" s="826"/>
      <c r="AO125" s="827"/>
      <c r="AP125" s="873" t="s">
        <v>452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496</v>
      </c>
      <c r="CL125" s="901"/>
      <c r="CM125" s="901"/>
      <c r="CN125" s="901"/>
      <c r="CO125" s="902"/>
      <c r="CP125" s="909" t="s">
        <v>497</v>
      </c>
      <c r="CQ125" s="854"/>
      <c r="CR125" s="854"/>
      <c r="CS125" s="854"/>
      <c r="CT125" s="854"/>
      <c r="CU125" s="854"/>
      <c r="CV125" s="854"/>
      <c r="CW125" s="854"/>
      <c r="CX125" s="854"/>
      <c r="CY125" s="854"/>
      <c r="CZ125" s="854"/>
      <c r="DA125" s="854"/>
      <c r="DB125" s="854"/>
      <c r="DC125" s="854"/>
      <c r="DD125" s="854"/>
      <c r="DE125" s="854"/>
      <c r="DF125" s="855"/>
      <c r="DG125" s="910" t="s">
        <v>482</v>
      </c>
      <c r="DH125" s="891"/>
      <c r="DI125" s="891"/>
      <c r="DJ125" s="891"/>
      <c r="DK125" s="891"/>
      <c r="DL125" s="891" t="s">
        <v>452</v>
      </c>
      <c r="DM125" s="891"/>
      <c r="DN125" s="891"/>
      <c r="DO125" s="891"/>
      <c r="DP125" s="891"/>
      <c r="DQ125" s="891" t="s">
        <v>452</v>
      </c>
      <c r="DR125" s="891"/>
      <c r="DS125" s="891"/>
      <c r="DT125" s="891"/>
      <c r="DU125" s="891"/>
      <c r="DV125" s="892" t="s">
        <v>239</v>
      </c>
      <c r="DW125" s="892"/>
      <c r="DX125" s="892"/>
      <c r="DY125" s="892"/>
      <c r="DZ125" s="893"/>
    </row>
    <row r="126" spans="1:130" s="248" customFormat="1" ht="26.25" customHeight="1" thickBot="1" x14ac:dyDescent="0.2">
      <c r="A126" s="866"/>
      <c r="B126" s="867"/>
      <c r="C126" s="870" t="s">
        <v>481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452</v>
      </c>
      <c r="AB126" s="826"/>
      <c r="AC126" s="826"/>
      <c r="AD126" s="826"/>
      <c r="AE126" s="827"/>
      <c r="AF126" s="828" t="s">
        <v>239</v>
      </c>
      <c r="AG126" s="826"/>
      <c r="AH126" s="826"/>
      <c r="AI126" s="826"/>
      <c r="AJ126" s="827"/>
      <c r="AK126" s="828" t="s">
        <v>239</v>
      </c>
      <c r="AL126" s="826"/>
      <c r="AM126" s="826"/>
      <c r="AN126" s="826"/>
      <c r="AO126" s="827"/>
      <c r="AP126" s="873" t="s">
        <v>452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498</v>
      </c>
      <c r="CQ126" s="796"/>
      <c r="CR126" s="796"/>
      <c r="CS126" s="796"/>
      <c r="CT126" s="796"/>
      <c r="CU126" s="796"/>
      <c r="CV126" s="796"/>
      <c r="CW126" s="796"/>
      <c r="CX126" s="796"/>
      <c r="CY126" s="796"/>
      <c r="CZ126" s="796"/>
      <c r="DA126" s="796"/>
      <c r="DB126" s="796"/>
      <c r="DC126" s="796"/>
      <c r="DD126" s="796"/>
      <c r="DE126" s="796"/>
      <c r="DF126" s="797"/>
      <c r="DG126" s="862" t="s">
        <v>452</v>
      </c>
      <c r="DH126" s="863"/>
      <c r="DI126" s="863"/>
      <c r="DJ126" s="863"/>
      <c r="DK126" s="863"/>
      <c r="DL126" s="863" t="s">
        <v>239</v>
      </c>
      <c r="DM126" s="863"/>
      <c r="DN126" s="863"/>
      <c r="DO126" s="863"/>
      <c r="DP126" s="863"/>
      <c r="DQ126" s="863" t="s">
        <v>239</v>
      </c>
      <c r="DR126" s="863"/>
      <c r="DS126" s="863"/>
      <c r="DT126" s="863"/>
      <c r="DU126" s="863"/>
      <c r="DV126" s="840" t="s">
        <v>239</v>
      </c>
      <c r="DW126" s="840"/>
      <c r="DX126" s="840"/>
      <c r="DY126" s="840"/>
      <c r="DZ126" s="841"/>
    </row>
    <row r="127" spans="1:130" s="248" customFormat="1" ht="26.25" customHeight="1" x14ac:dyDescent="0.15">
      <c r="A127" s="868"/>
      <c r="B127" s="869"/>
      <c r="C127" s="887" t="s">
        <v>499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629</v>
      </c>
      <c r="AB127" s="826"/>
      <c r="AC127" s="826"/>
      <c r="AD127" s="826"/>
      <c r="AE127" s="827"/>
      <c r="AF127" s="828">
        <v>677</v>
      </c>
      <c r="AG127" s="826"/>
      <c r="AH127" s="826"/>
      <c r="AI127" s="826"/>
      <c r="AJ127" s="827"/>
      <c r="AK127" s="828">
        <v>536</v>
      </c>
      <c r="AL127" s="826"/>
      <c r="AM127" s="826"/>
      <c r="AN127" s="826"/>
      <c r="AO127" s="827"/>
      <c r="AP127" s="873">
        <v>0</v>
      </c>
      <c r="AQ127" s="874"/>
      <c r="AR127" s="874"/>
      <c r="AS127" s="874"/>
      <c r="AT127" s="875"/>
      <c r="AU127" s="284"/>
      <c r="AV127" s="284"/>
      <c r="AW127" s="284"/>
      <c r="AX127" s="890" t="s">
        <v>500</v>
      </c>
      <c r="AY127" s="858"/>
      <c r="AZ127" s="858"/>
      <c r="BA127" s="858"/>
      <c r="BB127" s="858"/>
      <c r="BC127" s="858"/>
      <c r="BD127" s="858"/>
      <c r="BE127" s="859"/>
      <c r="BF127" s="857" t="s">
        <v>501</v>
      </c>
      <c r="BG127" s="858"/>
      <c r="BH127" s="858"/>
      <c r="BI127" s="858"/>
      <c r="BJ127" s="858"/>
      <c r="BK127" s="858"/>
      <c r="BL127" s="859"/>
      <c r="BM127" s="857" t="s">
        <v>502</v>
      </c>
      <c r="BN127" s="858"/>
      <c r="BO127" s="858"/>
      <c r="BP127" s="858"/>
      <c r="BQ127" s="858"/>
      <c r="BR127" s="858"/>
      <c r="BS127" s="859"/>
      <c r="BT127" s="857" t="s">
        <v>503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504</v>
      </c>
      <c r="CQ127" s="796"/>
      <c r="CR127" s="796"/>
      <c r="CS127" s="796"/>
      <c r="CT127" s="796"/>
      <c r="CU127" s="796"/>
      <c r="CV127" s="796"/>
      <c r="CW127" s="796"/>
      <c r="CX127" s="796"/>
      <c r="CY127" s="796"/>
      <c r="CZ127" s="796"/>
      <c r="DA127" s="796"/>
      <c r="DB127" s="796"/>
      <c r="DC127" s="796"/>
      <c r="DD127" s="796"/>
      <c r="DE127" s="796"/>
      <c r="DF127" s="797"/>
      <c r="DG127" s="862" t="s">
        <v>239</v>
      </c>
      <c r="DH127" s="863"/>
      <c r="DI127" s="863"/>
      <c r="DJ127" s="863"/>
      <c r="DK127" s="863"/>
      <c r="DL127" s="863" t="s">
        <v>239</v>
      </c>
      <c r="DM127" s="863"/>
      <c r="DN127" s="863"/>
      <c r="DO127" s="863"/>
      <c r="DP127" s="863"/>
      <c r="DQ127" s="863" t="s">
        <v>482</v>
      </c>
      <c r="DR127" s="863"/>
      <c r="DS127" s="863"/>
      <c r="DT127" s="863"/>
      <c r="DU127" s="863"/>
      <c r="DV127" s="840" t="s">
        <v>239</v>
      </c>
      <c r="DW127" s="840"/>
      <c r="DX127" s="840"/>
      <c r="DY127" s="840"/>
      <c r="DZ127" s="841"/>
    </row>
    <row r="128" spans="1:130" s="248" customFormat="1" ht="26.25" customHeight="1" thickBot="1" x14ac:dyDescent="0.2">
      <c r="A128" s="842" t="s">
        <v>505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506</v>
      </c>
      <c r="X128" s="844"/>
      <c r="Y128" s="844"/>
      <c r="Z128" s="845"/>
      <c r="AA128" s="846">
        <v>99000</v>
      </c>
      <c r="AB128" s="847"/>
      <c r="AC128" s="847"/>
      <c r="AD128" s="847"/>
      <c r="AE128" s="848"/>
      <c r="AF128" s="849">
        <v>80316</v>
      </c>
      <c r="AG128" s="847"/>
      <c r="AH128" s="847"/>
      <c r="AI128" s="847"/>
      <c r="AJ128" s="848"/>
      <c r="AK128" s="849">
        <v>77751</v>
      </c>
      <c r="AL128" s="847"/>
      <c r="AM128" s="847"/>
      <c r="AN128" s="847"/>
      <c r="AO128" s="848"/>
      <c r="AP128" s="850"/>
      <c r="AQ128" s="851"/>
      <c r="AR128" s="851"/>
      <c r="AS128" s="851"/>
      <c r="AT128" s="852"/>
      <c r="AU128" s="284"/>
      <c r="AV128" s="284"/>
      <c r="AW128" s="284"/>
      <c r="AX128" s="853" t="s">
        <v>507</v>
      </c>
      <c r="AY128" s="854"/>
      <c r="AZ128" s="854"/>
      <c r="BA128" s="854"/>
      <c r="BB128" s="854"/>
      <c r="BC128" s="854"/>
      <c r="BD128" s="854"/>
      <c r="BE128" s="855"/>
      <c r="BF128" s="832" t="s">
        <v>239</v>
      </c>
      <c r="BG128" s="833"/>
      <c r="BH128" s="833"/>
      <c r="BI128" s="833"/>
      <c r="BJ128" s="833"/>
      <c r="BK128" s="833"/>
      <c r="BL128" s="856"/>
      <c r="BM128" s="832">
        <v>12.65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508</v>
      </c>
      <c r="CQ128" s="774"/>
      <c r="CR128" s="774"/>
      <c r="CS128" s="774"/>
      <c r="CT128" s="774"/>
      <c r="CU128" s="774"/>
      <c r="CV128" s="774"/>
      <c r="CW128" s="774"/>
      <c r="CX128" s="774"/>
      <c r="CY128" s="774"/>
      <c r="CZ128" s="774"/>
      <c r="DA128" s="774"/>
      <c r="DB128" s="774"/>
      <c r="DC128" s="774"/>
      <c r="DD128" s="774"/>
      <c r="DE128" s="774"/>
      <c r="DF128" s="775"/>
      <c r="DG128" s="836" t="s">
        <v>141</v>
      </c>
      <c r="DH128" s="837"/>
      <c r="DI128" s="837"/>
      <c r="DJ128" s="837"/>
      <c r="DK128" s="837"/>
      <c r="DL128" s="837" t="s">
        <v>452</v>
      </c>
      <c r="DM128" s="837"/>
      <c r="DN128" s="837"/>
      <c r="DO128" s="837"/>
      <c r="DP128" s="837"/>
      <c r="DQ128" s="837" t="s">
        <v>141</v>
      </c>
      <c r="DR128" s="837"/>
      <c r="DS128" s="837"/>
      <c r="DT128" s="837"/>
      <c r="DU128" s="837"/>
      <c r="DV128" s="838" t="s">
        <v>141</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509</v>
      </c>
      <c r="X129" s="823"/>
      <c r="Y129" s="823"/>
      <c r="Z129" s="824"/>
      <c r="AA129" s="825">
        <v>16896765</v>
      </c>
      <c r="AB129" s="826"/>
      <c r="AC129" s="826"/>
      <c r="AD129" s="826"/>
      <c r="AE129" s="827"/>
      <c r="AF129" s="828">
        <v>16655953</v>
      </c>
      <c r="AG129" s="826"/>
      <c r="AH129" s="826"/>
      <c r="AI129" s="826"/>
      <c r="AJ129" s="827"/>
      <c r="AK129" s="828">
        <v>17024464</v>
      </c>
      <c r="AL129" s="826"/>
      <c r="AM129" s="826"/>
      <c r="AN129" s="826"/>
      <c r="AO129" s="827"/>
      <c r="AP129" s="829"/>
      <c r="AQ129" s="830"/>
      <c r="AR129" s="830"/>
      <c r="AS129" s="830"/>
      <c r="AT129" s="831"/>
      <c r="AU129" s="286"/>
      <c r="AV129" s="286"/>
      <c r="AW129" s="286"/>
      <c r="AX129" s="795" t="s">
        <v>510</v>
      </c>
      <c r="AY129" s="796"/>
      <c r="AZ129" s="796"/>
      <c r="BA129" s="796"/>
      <c r="BB129" s="796"/>
      <c r="BC129" s="796"/>
      <c r="BD129" s="796"/>
      <c r="BE129" s="797"/>
      <c r="BF129" s="815" t="s">
        <v>239</v>
      </c>
      <c r="BG129" s="816"/>
      <c r="BH129" s="816"/>
      <c r="BI129" s="816"/>
      <c r="BJ129" s="816"/>
      <c r="BK129" s="816"/>
      <c r="BL129" s="817"/>
      <c r="BM129" s="815">
        <v>17.649999999999999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512</v>
      </c>
      <c r="X130" s="823"/>
      <c r="Y130" s="823"/>
      <c r="Z130" s="824"/>
      <c r="AA130" s="825">
        <v>3450088</v>
      </c>
      <c r="AB130" s="826"/>
      <c r="AC130" s="826"/>
      <c r="AD130" s="826"/>
      <c r="AE130" s="827"/>
      <c r="AF130" s="828">
        <v>3361113</v>
      </c>
      <c r="AG130" s="826"/>
      <c r="AH130" s="826"/>
      <c r="AI130" s="826"/>
      <c r="AJ130" s="827"/>
      <c r="AK130" s="828">
        <v>3514675</v>
      </c>
      <c r="AL130" s="826"/>
      <c r="AM130" s="826"/>
      <c r="AN130" s="826"/>
      <c r="AO130" s="827"/>
      <c r="AP130" s="829"/>
      <c r="AQ130" s="830"/>
      <c r="AR130" s="830"/>
      <c r="AS130" s="830"/>
      <c r="AT130" s="831"/>
      <c r="AU130" s="286"/>
      <c r="AV130" s="286"/>
      <c r="AW130" s="286"/>
      <c r="AX130" s="795" t="s">
        <v>513</v>
      </c>
      <c r="AY130" s="796"/>
      <c r="AZ130" s="796"/>
      <c r="BA130" s="796"/>
      <c r="BB130" s="796"/>
      <c r="BC130" s="796"/>
      <c r="BD130" s="796"/>
      <c r="BE130" s="797"/>
      <c r="BF130" s="798">
        <v>9.5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514</v>
      </c>
      <c r="X131" s="806"/>
      <c r="Y131" s="806"/>
      <c r="Z131" s="807"/>
      <c r="AA131" s="808">
        <v>13446677</v>
      </c>
      <c r="AB131" s="809"/>
      <c r="AC131" s="809"/>
      <c r="AD131" s="809"/>
      <c r="AE131" s="810"/>
      <c r="AF131" s="811">
        <v>13294840</v>
      </c>
      <c r="AG131" s="809"/>
      <c r="AH131" s="809"/>
      <c r="AI131" s="809"/>
      <c r="AJ131" s="810"/>
      <c r="AK131" s="811">
        <v>13509789</v>
      </c>
      <c r="AL131" s="809"/>
      <c r="AM131" s="809"/>
      <c r="AN131" s="809"/>
      <c r="AO131" s="810"/>
      <c r="AP131" s="812"/>
      <c r="AQ131" s="813"/>
      <c r="AR131" s="813"/>
      <c r="AS131" s="813"/>
      <c r="AT131" s="814"/>
      <c r="AU131" s="286"/>
      <c r="AV131" s="286"/>
      <c r="AW131" s="286"/>
      <c r="AX131" s="773" t="s">
        <v>515</v>
      </c>
      <c r="AY131" s="774"/>
      <c r="AZ131" s="774"/>
      <c r="BA131" s="774"/>
      <c r="BB131" s="774"/>
      <c r="BC131" s="774"/>
      <c r="BD131" s="774"/>
      <c r="BE131" s="775"/>
      <c r="BF131" s="776" t="s">
        <v>239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517</v>
      </c>
      <c r="W132" s="786"/>
      <c r="X132" s="786"/>
      <c r="Y132" s="786"/>
      <c r="Z132" s="787"/>
      <c r="AA132" s="788">
        <v>9.5982226690000001</v>
      </c>
      <c r="AB132" s="789"/>
      <c r="AC132" s="789"/>
      <c r="AD132" s="789"/>
      <c r="AE132" s="790"/>
      <c r="AF132" s="791">
        <v>9.3025489589999992</v>
      </c>
      <c r="AG132" s="789"/>
      <c r="AH132" s="789"/>
      <c r="AI132" s="789"/>
      <c r="AJ132" s="790"/>
      <c r="AK132" s="791">
        <v>9.6172264419999998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518</v>
      </c>
      <c r="W133" s="765"/>
      <c r="X133" s="765"/>
      <c r="Y133" s="765"/>
      <c r="Z133" s="766"/>
      <c r="AA133" s="767">
        <v>9.4</v>
      </c>
      <c r="AB133" s="768"/>
      <c r="AC133" s="768"/>
      <c r="AD133" s="768"/>
      <c r="AE133" s="769"/>
      <c r="AF133" s="767">
        <v>9.5</v>
      </c>
      <c r="AG133" s="768"/>
      <c r="AH133" s="768"/>
      <c r="AI133" s="768"/>
      <c r="AJ133" s="769"/>
      <c r="AK133" s="767">
        <v>9.5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Qrc5QLcfkjnkIQno2bAatb7Wz7fjOzVNQVirZAzCs0/Uek2MzljLqUtWS2Cjsr/6eFaXnR3+UOT4PfDQ31Fjg==" saltValue="2fbDSybdkgY7IxheOemjCw==" spinCount="100000" sheet="1" objects="1" scenarios="1" formatRows="0"/>
  <customSheetViews>
    <customSheetView guid="{0865AD19-7E3F-4B2F-A90B-FE2B813EA7D4}" scale="55" fitToPage="1" hiddenRows="1" hiddenColumns="1" topLeftCell="V55">
      <selection activeCell="BQ104" sqref="BQ104:DZ104"/>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7+q2yAuBNj11qtxHybsZxX01FKItF8QB/ZxWBThtcN9YwSm1zbQexZ3nDRJjaCuK7ci7DUKLVSgKvi1q4/r4Bg==" saltValue="JayFHTAO6zCiT+Lb7s9ETg==" spinCount="100000" sheet="1" objects="1" scenarios="1"/>
  <dataConsolidate/>
  <customSheetViews>
    <customSheetView guid="{0865AD19-7E3F-4B2F-A90B-FE2B813EA7D4}" scale="70" showPageBreaks="1" showGridLines="0" fitToPage="1" hiddenRows="1" hiddenColumns="1" view="pageBreakPreview" topLeftCell="AB22">
      <selection activeCell="CO73" sqref="CO73"/>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aT/d2imOwkYn+Xtg0OeMXkTRiW5as1vMhq7UQBTYPrQDaLpAG3LtQIcvRAGcgVpHHJiW1YoAWiyLTdREzUhug==" saltValue="ySIxToitJTNTZpPhq38izQ==" spinCount="100000" sheet="1" objects="1" scenarios="1"/>
  <dataConsolidate/>
  <customSheetViews>
    <customSheetView guid="{0865AD19-7E3F-4B2F-A90B-FE2B813EA7D4}" scale="40" showGridLines="0" fitToPage="1" hiddenRows="1" hiddenColumns="1" topLeftCell="A16">
      <selection activeCell="BQ104" sqref="BQ104:DZ104"/>
      <pageMargins left="0" right="0" top="0" bottom="0" header="0" footer="0"/>
      <printOptions horizontalCentered="1" verticalCentered="1"/>
      <pageSetup paperSize="9" scale="49"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527</v>
      </c>
      <c r="AL9" s="1190"/>
      <c r="AM9" s="1190"/>
      <c r="AN9" s="1191"/>
      <c r="AO9" s="314">
        <v>4658333</v>
      </c>
      <c r="AP9" s="314">
        <v>91699</v>
      </c>
      <c r="AQ9" s="315">
        <v>100177</v>
      </c>
      <c r="AR9" s="316">
        <v>-8.5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528</v>
      </c>
      <c r="AL10" s="1190"/>
      <c r="AM10" s="1190"/>
      <c r="AN10" s="1191"/>
      <c r="AO10" s="317">
        <v>59120</v>
      </c>
      <c r="AP10" s="317">
        <v>1164</v>
      </c>
      <c r="AQ10" s="318">
        <v>9943</v>
      </c>
      <c r="AR10" s="319">
        <v>-88.3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529</v>
      </c>
      <c r="AL11" s="1190"/>
      <c r="AM11" s="1190"/>
      <c r="AN11" s="1191"/>
      <c r="AO11" s="317">
        <v>207410</v>
      </c>
      <c r="AP11" s="317">
        <v>4083</v>
      </c>
      <c r="AQ11" s="318">
        <v>1487</v>
      </c>
      <c r="AR11" s="319">
        <v>174.6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530</v>
      </c>
      <c r="AL12" s="1190"/>
      <c r="AM12" s="1190"/>
      <c r="AN12" s="1191"/>
      <c r="AO12" s="317" t="s">
        <v>531</v>
      </c>
      <c r="AP12" s="317" t="s">
        <v>531</v>
      </c>
      <c r="AQ12" s="318">
        <v>23</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532</v>
      </c>
      <c r="AL13" s="1190"/>
      <c r="AM13" s="1190"/>
      <c r="AN13" s="1191"/>
      <c r="AO13" s="317">
        <v>232316</v>
      </c>
      <c r="AP13" s="317">
        <v>4573</v>
      </c>
      <c r="AQ13" s="318">
        <v>4025</v>
      </c>
      <c r="AR13" s="319">
        <v>13.6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533</v>
      </c>
      <c r="AL14" s="1190"/>
      <c r="AM14" s="1190"/>
      <c r="AN14" s="1191"/>
      <c r="AO14" s="317">
        <v>176984</v>
      </c>
      <c r="AP14" s="317">
        <v>3484</v>
      </c>
      <c r="AQ14" s="318">
        <v>2366</v>
      </c>
      <c r="AR14" s="319">
        <v>47.3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534</v>
      </c>
      <c r="AL15" s="1193"/>
      <c r="AM15" s="1193"/>
      <c r="AN15" s="1194"/>
      <c r="AO15" s="317">
        <v>-474851</v>
      </c>
      <c r="AP15" s="317">
        <v>-9347</v>
      </c>
      <c r="AQ15" s="318">
        <v>-7732</v>
      </c>
      <c r="AR15" s="319">
        <v>20.9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192</v>
      </c>
      <c r="AL16" s="1193"/>
      <c r="AM16" s="1193"/>
      <c r="AN16" s="1194"/>
      <c r="AO16" s="317">
        <v>4859312</v>
      </c>
      <c r="AP16" s="317">
        <v>95656</v>
      </c>
      <c r="AQ16" s="318">
        <v>110288</v>
      </c>
      <c r="AR16" s="319">
        <v>-13.3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539</v>
      </c>
      <c r="AL21" s="1196"/>
      <c r="AM21" s="1196"/>
      <c r="AN21" s="1197"/>
      <c r="AO21" s="330">
        <v>9.25</v>
      </c>
      <c r="AP21" s="331">
        <v>10.26</v>
      </c>
      <c r="AQ21" s="332">
        <v>-1.01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540</v>
      </c>
      <c r="AL22" s="1196"/>
      <c r="AM22" s="1196"/>
      <c r="AN22" s="1197"/>
      <c r="AO22" s="335">
        <v>97.8</v>
      </c>
      <c r="AP22" s="336">
        <v>97.6</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544</v>
      </c>
      <c r="AL32" s="1179"/>
      <c r="AM32" s="1179"/>
      <c r="AN32" s="1180"/>
      <c r="AO32" s="345">
        <v>3866942</v>
      </c>
      <c r="AP32" s="345">
        <v>76121</v>
      </c>
      <c r="AQ32" s="346">
        <v>68741</v>
      </c>
      <c r="AR32" s="347">
        <v>10.7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545</v>
      </c>
      <c r="AL33" s="1179"/>
      <c r="AM33" s="1179"/>
      <c r="AN33" s="1180"/>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546</v>
      </c>
      <c r="AL34" s="1179"/>
      <c r="AM34" s="1179"/>
      <c r="AN34" s="1180"/>
      <c r="AO34" s="345" t="s">
        <v>531</v>
      </c>
      <c r="AP34" s="345" t="s">
        <v>531</v>
      </c>
      <c r="AQ34" s="346">
        <v>1</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547</v>
      </c>
      <c r="AL35" s="1179"/>
      <c r="AM35" s="1179"/>
      <c r="AN35" s="1180"/>
      <c r="AO35" s="345">
        <v>989223</v>
      </c>
      <c r="AP35" s="345">
        <v>19473</v>
      </c>
      <c r="AQ35" s="346">
        <v>17075</v>
      </c>
      <c r="AR35" s="347">
        <v>14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548</v>
      </c>
      <c r="AL36" s="1179"/>
      <c r="AM36" s="1179"/>
      <c r="AN36" s="1180"/>
      <c r="AO36" s="345">
        <v>432</v>
      </c>
      <c r="AP36" s="345">
        <v>9</v>
      </c>
      <c r="AQ36" s="346">
        <v>2445</v>
      </c>
      <c r="AR36" s="347">
        <v>-99.6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549</v>
      </c>
      <c r="AL37" s="1179"/>
      <c r="AM37" s="1179"/>
      <c r="AN37" s="1180"/>
      <c r="AO37" s="345">
        <v>34880</v>
      </c>
      <c r="AP37" s="345">
        <v>687</v>
      </c>
      <c r="AQ37" s="346">
        <v>621</v>
      </c>
      <c r="AR37" s="347">
        <v>10.6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550</v>
      </c>
      <c r="AL38" s="1176"/>
      <c r="AM38" s="1176"/>
      <c r="AN38" s="1177"/>
      <c r="AO38" s="348">
        <v>216</v>
      </c>
      <c r="AP38" s="348">
        <v>4</v>
      </c>
      <c r="AQ38" s="349">
        <v>4</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551</v>
      </c>
      <c r="AL39" s="1176"/>
      <c r="AM39" s="1176"/>
      <c r="AN39" s="1177"/>
      <c r="AO39" s="345">
        <v>-77751</v>
      </c>
      <c r="AP39" s="345">
        <v>-1531</v>
      </c>
      <c r="AQ39" s="346">
        <v>-4161</v>
      </c>
      <c r="AR39" s="347">
        <v>-63.2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552</v>
      </c>
      <c r="AL40" s="1179"/>
      <c r="AM40" s="1179"/>
      <c r="AN40" s="1180"/>
      <c r="AO40" s="345">
        <v>-3514675</v>
      </c>
      <c r="AP40" s="345">
        <v>-69187</v>
      </c>
      <c r="AQ40" s="346">
        <v>-59663</v>
      </c>
      <c r="AR40" s="347">
        <v>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306</v>
      </c>
      <c r="AL41" s="1182"/>
      <c r="AM41" s="1182"/>
      <c r="AN41" s="1183"/>
      <c r="AO41" s="345">
        <v>1299267</v>
      </c>
      <c r="AP41" s="345">
        <v>25576</v>
      </c>
      <c r="AQ41" s="346">
        <v>25063</v>
      </c>
      <c r="AR41" s="347">
        <v>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522</v>
      </c>
      <c r="AN49" s="1186" t="s">
        <v>556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3134445</v>
      </c>
      <c r="AN51" s="367">
        <v>58429</v>
      </c>
      <c r="AO51" s="368">
        <v>-16.3</v>
      </c>
      <c r="AP51" s="369">
        <v>67319</v>
      </c>
      <c r="AQ51" s="370">
        <v>-27</v>
      </c>
      <c r="AR51" s="371">
        <v>10.7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1876119</v>
      </c>
      <c r="AN52" s="375">
        <v>34973</v>
      </c>
      <c r="AO52" s="376">
        <v>-13</v>
      </c>
      <c r="AP52" s="377">
        <v>38101</v>
      </c>
      <c r="AQ52" s="378">
        <v>2.4</v>
      </c>
      <c r="AR52" s="379">
        <v>-15.4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3443621</v>
      </c>
      <c r="AN53" s="367">
        <v>64942</v>
      </c>
      <c r="AO53" s="368">
        <v>11.1</v>
      </c>
      <c r="AP53" s="369">
        <v>70615</v>
      </c>
      <c r="AQ53" s="370">
        <v>4.9000000000000004</v>
      </c>
      <c r="AR53" s="371">
        <v>6.2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1834172</v>
      </c>
      <c r="AN54" s="375">
        <v>34590</v>
      </c>
      <c r="AO54" s="376">
        <v>-1.1000000000000001</v>
      </c>
      <c r="AP54" s="377">
        <v>37382</v>
      </c>
      <c r="AQ54" s="378">
        <v>-1.9</v>
      </c>
      <c r="AR54" s="379">
        <v>0.8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7006821</v>
      </c>
      <c r="AN55" s="367">
        <v>134117</v>
      </c>
      <c r="AO55" s="368">
        <v>106.5</v>
      </c>
      <c r="AP55" s="369">
        <v>69185</v>
      </c>
      <c r="AQ55" s="370">
        <v>-2</v>
      </c>
      <c r="AR55" s="371">
        <v>108.5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2708072</v>
      </c>
      <c r="AN56" s="375">
        <v>51835</v>
      </c>
      <c r="AO56" s="376">
        <v>49.9</v>
      </c>
      <c r="AP56" s="377">
        <v>38519</v>
      </c>
      <c r="AQ56" s="378">
        <v>3</v>
      </c>
      <c r="AR56" s="379">
        <v>46.9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3377647</v>
      </c>
      <c r="AN57" s="367">
        <v>65460</v>
      </c>
      <c r="AO57" s="368">
        <v>-51.2</v>
      </c>
      <c r="AP57" s="369">
        <v>70166</v>
      </c>
      <c r="AQ57" s="370">
        <v>1.4</v>
      </c>
      <c r="AR57" s="371">
        <v>-52.6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2094782</v>
      </c>
      <c r="AN58" s="375">
        <v>40597</v>
      </c>
      <c r="AO58" s="376">
        <v>-21.7</v>
      </c>
      <c r="AP58" s="377">
        <v>36115</v>
      </c>
      <c r="AQ58" s="378">
        <v>-6.2</v>
      </c>
      <c r="AR58" s="379">
        <v>-15.5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3446231</v>
      </c>
      <c r="AN59" s="367">
        <v>67839</v>
      </c>
      <c r="AO59" s="368">
        <v>3.6</v>
      </c>
      <c r="AP59" s="369">
        <v>92632</v>
      </c>
      <c r="AQ59" s="370">
        <v>32</v>
      </c>
      <c r="AR59" s="371">
        <v>-28.4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2204426</v>
      </c>
      <c r="AN60" s="375">
        <v>43394</v>
      </c>
      <c r="AO60" s="376">
        <v>6.9</v>
      </c>
      <c r="AP60" s="377">
        <v>47978</v>
      </c>
      <c r="AQ60" s="378">
        <v>32.799999999999997</v>
      </c>
      <c r="AR60" s="379">
        <v>-25.9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4081753</v>
      </c>
      <c r="AN61" s="382">
        <v>78157</v>
      </c>
      <c r="AO61" s="383">
        <v>10.7</v>
      </c>
      <c r="AP61" s="384">
        <v>73983</v>
      </c>
      <c r="AQ61" s="385">
        <v>1.9</v>
      </c>
      <c r="AR61" s="371">
        <v>8.8000000000000007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2143514</v>
      </c>
      <c r="AN62" s="375">
        <v>41078</v>
      </c>
      <c r="AO62" s="376">
        <v>4.2</v>
      </c>
      <c r="AP62" s="377">
        <v>39619</v>
      </c>
      <c r="AQ62" s="378">
        <v>6</v>
      </c>
      <c r="AR62" s="379">
        <v>-1.8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pAEl+1Hjnh2Kpf8wSSS5cEM5peewvPqJFSD6cpk4xfQOkaavaV3tDjmbu8oPJvowcx6PZFroCw6DxwrXixvVQ==" saltValue="DNeWa+6vO0wZ6QzE/vD0MQ==" spinCount="100000" sheet="1" objects="1" scenarios="1"/>
  <customSheetViews>
    <customSheetView guid="{0865AD19-7E3F-4B2F-A90B-FE2B813EA7D4}" scale="55" showPageBreaks="1" showGridLines="0" fitToPage="1" hiddenRows="1" hiddenColumns="1" view="pageBreakPreview" topLeftCell="A16">
      <selection activeCell="AL58" sqref="AL58"/>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0" spans="125:125" ht="13.5" hidden="1" customHeight="1" x14ac:dyDescent="0.15"/>
    <row r="121" spans="125:125" ht="13.5" hidden="1" customHeight="1" x14ac:dyDescent="0.15">
      <c r="DU121" s="292"/>
    </row>
  </sheetData>
  <sheetProtection algorithmName="SHA-512" hashValue="eQR3hWd/+szF36dmet+HBMMykRUio9EUZ7BvFO9Pp1qUmGbBgjPQlGvcBfZH6bTwouSXOTUXPgF0+TwMkbyiuw==" saltValue="e0S9gHv6gyU3Fe1hlkGcXg==" spinCount="100000" sheet="1" objects="1" scenarios="1"/>
  <dataConsolidate/>
  <customSheetViews>
    <customSheetView guid="{0865AD19-7E3F-4B2F-A90B-FE2B813EA7D4}" showGridLines="0" fitToPage="1" hiddenRows="1" hiddenColumns="1" topLeftCell="A85">
      <selection activeCell="BQ104" sqref="BQ104:DZ104"/>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LMT81V7nzpN7WVT5C8bscA3H5d4koevpujuXx2DjVBqTae2IRylVa7g9mjvF1NyDwL93W0sZUAQdM6cgJLZfw==" saltValue="6cmg5KP7mXKIM/JRTdUZww==" spinCount="100000" sheet="1" objects="1" scenarios="1"/>
  <dataConsolidate/>
  <customSheetViews>
    <customSheetView guid="{0865AD19-7E3F-4B2F-A90B-FE2B813EA7D4}" showGridLines="0" fitToPage="1" hiddenRows="1" hiddenColumns="1" topLeftCell="A85">
      <selection activeCell="BQ104" sqref="BQ104:DZ104"/>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00" t="s">
        <v>3</v>
      </c>
      <c r="D47" s="1200"/>
      <c r="E47" s="1201"/>
      <c r="F47" s="11">
        <v>40.01</v>
      </c>
      <c r="G47" s="12">
        <v>39.020000000000003</v>
      </c>
      <c r="H47" s="12">
        <v>39.01</v>
      </c>
      <c r="I47" s="12">
        <v>40.049999999999997</v>
      </c>
      <c r="J47" s="13">
        <v>38.92</v>
      </c>
    </row>
    <row r="48" spans="2:10" ht="57.75" customHeight="1" x14ac:dyDescent="0.15">
      <c r="B48" s="14"/>
      <c r="C48" s="1202" t="s">
        <v>4</v>
      </c>
      <c r="D48" s="1202"/>
      <c r="E48" s="1203"/>
      <c r="F48" s="15">
        <v>9.98</v>
      </c>
      <c r="G48" s="16">
        <v>17.43</v>
      </c>
      <c r="H48" s="16">
        <v>17.25</v>
      </c>
      <c r="I48" s="16">
        <v>14.17</v>
      </c>
      <c r="J48" s="17">
        <v>7.29</v>
      </c>
    </row>
    <row r="49" spans="2:10" ht="57.75" customHeight="1" thickBot="1" x14ac:dyDescent="0.2">
      <c r="B49" s="18"/>
      <c r="C49" s="1204" t="s">
        <v>5</v>
      </c>
      <c r="D49" s="1204"/>
      <c r="E49" s="1205"/>
      <c r="F49" s="19">
        <v>1.52</v>
      </c>
      <c r="G49" s="20">
        <v>5.54</v>
      </c>
      <c r="H49" s="20" t="s">
        <v>577</v>
      </c>
      <c r="I49" s="20" t="s">
        <v>578</v>
      </c>
      <c r="J49" s="21" t="s">
        <v>579</v>
      </c>
    </row>
    <row r="50" spans="2:10" ht="13.5" customHeight="1" x14ac:dyDescent="0.15"/>
  </sheetData>
  <sheetProtection algorithmName="SHA-512" hashValue="Ji2Rx6GB1nik3duKYasYrM6ltQLFn/t+aUWN2O9hRSBiBZZuQ+57tOcrE2Q4vP9mJliOQomq4EPE16WL19ZjHw==" saltValue="xx9/f0jMDfJlKNJP+u1sRw==" spinCount="100000" sheet="1" objects="1" scenarios="1"/>
  <customSheetViews>
    <customSheetView guid="{0865AD19-7E3F-4B2F-A90B-FE2B813EA7D4}" scale="25" showGridLines="0" fitToPage="1" hiddenRows="1" hiddenColumns="1">
      <selection activeCell="BQ104" sqref="BQ104:DZ104"/>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2022-03-09T07:21:27Z</cp:lastPrinted>
  <dcterms:created xsi:type="dcterms:W3CDTF">2022-02-02T07:18:01Z</dcterms:created>
  <dcterms:modified xsi:type="dcterms:W3CDTF">2022-03-18T00:08:35Z</dcterms:modified>
  <cp:category/>
</cp:coreProperties>
</file>